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8515" windowHeight="12345"/>
  </bookViews>
  <sheets>
    <sheet name="(6a) OBJETO DEL GASTO (2)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_xlnm.Print_Area" localSheetId="0">'(6a) OBJETO DEL GASTO (2)'!$A$1:$G$167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 localSheetId="0">#REF!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44525"/>
</workbook>
</file>

<file path=xl/calcChain.xml><?xml version="1.0" encoding="utf-8"?>
<calcChain xmlns="http://schemas.openxmlformats.org/spreadsheetml/2006/main">
  <c r="C60" i="2" l="1"/>
  <c r="C131" i="2" l="1"/>
  <c r="G121" i="2"/>
  <c r="C141" i="2" l="1"/>
  <c r="C140" i="2" s="1"/>
  <c r="G124" i="2"/>
  <c r="C124" i="2" l="1"/>
  <c r="G164" i="2"/>
  <c r="G163" i="2"/>
  <c r="G162" i="2"/>
  <c r="G161" i="2"/>
  <c r="G160" i="2"/>
  <c r="G159" i="2"/>
  <c r="G158" i="2"/>
  <c r="G157" i="2"/>
  <c r="F157" i="2"/>
  <c r="E157" i="2"/>
  <c r="D157" i="2"/>
  <c r="C157" i="2"/>
  <c r="B157" i="2"/>
  <c r="G156" i="2"/>
  <c r="G155" i="2"/>
  <c r="G154" i="2"/>
  <c r="G153" i="2" s="1"/>
  <c r="F153" i="2"/>
  <c r="E153" i="2"/>
  <c r="D153" i="2"/>
  <c r="C153" i="2"/>
  <c r="B153" i="2"/>
  <c r="G152" i="2"/>
  <c r="G151" i="2"/>
  <c r="G150" i="2"/>
  <c r="G149" i="2"/>
  <c r="G148" i="2"/>
  <c r="G147" i="2"/>
  <c r="G144" i="2" s="1"/>
  <c r="G146" i="2"/>
  <c r="G145" i="2"/>
  <c r="F144" i="2"/>
  <c r="E144" i="2"/>
  <c r="D144" i="2"/>
  <c r="C144" i="2"/>
  <c r="B144" i="2"/>
  <c r="G143" i="2"/>
  <c r="G142" i="2"/>
  <c r="G141" i="2"/>
  <c r="G140" i="2" s="1"/>
  <c r="F140" i="2"/>
  <c r="E140" i="2"/>
  <c r="D140" i="2"/>
  <c r="B140" i="2"/>
  <c r="G139" i="2"/>
  <c r="C139" i="2"/>
  <c r="G138" i="2"/>
  <c r="C138" i="2"/>
  <c r="G137" i="2"/>
  <c r="C137" i="2"/>
  <c r="G136" i="2"/>
  <c r="C136" i="2"/>
  <c r="G135" i="2"/>
  <c r="C135" i="2"/>
  <c r="G134" i="2"/>
  <c r="C134" i="2"/>
  <c r="G133" i="2"/>
  <c r="C133" i="2"/>
  <c r="G132" i="2"/>
  <c r="C132" i="2"/>
  <c r="G131" i="2"/>
  <c r="F130" i="2"/>
  <c r="E130" i="2"/>
  <c r="B130" i="2"/>
  <c r="G129" i="2"/>
  <c r="G128" i="2"/>
  <c r="G127" i="2"/>
  <c r="G126" i="2"/>
  <c r="G125" i="2"/>
  <c r="G123" i="2"/>
  <c r="C123" i="2"/>
  <c r="G122" i="2"/>
  <c r="C122" i="2"/>
  <c r="C121" i="2"/>
  <c r="F120" i="2"/>
  <c r="E120" i="2"/>
  <c r="D120" i="2"/>
  <c r="B120" i="2"/>
  <c r="B90" i="2" s="1"/>
  <c r="G119" i="2"/>
  <c r="G118" i="2"/>
  <c r="G117" i="2"/>
  <c r="G116" i="2"/>
  <c r="G115" i="2"/>
  <c r="G114" i="2"/>
  <c r="G113" i="2"/>
  <c r="G112" i="2"/>
  <c r="G111" i="2"/>
  <c r="G110" i="2" s="1"/>
  <c r="F110" i="2"/>
  <c r="E110" i="2"/>
  <c r="D110" i="2"/>
  <c r="C110" i="2"/>
  <c r="B110" i="2"/>
  <c r="G109" i="2"/>
  <c r="G108" i="2"/>
  <c r="G107" i="2"/>
  <c r="G106" i="2"/>
  <c r="G105" i="2"/>
  <c r="G104" i="2"/>
  <c r="G103" i="2"/>
  <c r="G102" i="2"/>
  <c r="G101" i="2"/>
  <c r="G100" i="2" s="1"/>
  <c r="F100" i="2"/>
  <c r="E100" i="2"/>
  <c r="D100" i="2"/>
  <c r="C100" i="2"/>
  <c r="B100" i="2"/>
  <c r="G99" i="2"/>
  <c r="G98" i="2"/>
  <c r="G97" i="2"/>
  <c r="G96" i="2"/>
  <c r="G95" i="2"/>
  <c r="G94" i="2"/>
  <c r="G93" i="2"/>
  <c r="G92" i="2" s="1"/>
  <c r="F92" i="2"/>
  <c r="E92" i="2"/>
  <c r="D92" i="2"/>
  <c r="C92" i="2"/>
  <c r="B92" i="2"/>
  <c r="G81" i="2"/>
  <c r="G80" i="2"/>
  <c r="G79" i="2"/>
  <c r="G78" i="2"/>
  <c r="G77" i="2"/>
  <c r="G76" i="2"/>
  <c r="G75" i="2"/>
  <c r="G74" i="2" s="1"/>
  <c r="F74" i="2"/>
  <c r="E74" i="2"/>
  <c r="D74" i="2"/>
  <c r="C74" i="2"/>
  <c r="B74" i="2"/>
  <c r="G73" i="2"/>
  <c r="G72" i="2"/>
  <c r="G71" i="2"/>
  <c r="G70" i="2" s="1"/>
  <c r="F70" i="2"/>
  <c r="E70" i="2"/>
  <c r="D70" i="2"/>
  <c r="C70" i="2"/>
  <c r="B70" i="2"/>
  <c r="G69" i="2"/>
  <c r="G68" i="2"/>
  <c r="G67" i="2"/>
  <c r="G66" i="2"/>
  <c r="G65" i="2"/>
  <c r="G64" i="2"/>
  <c r="G63" i="2"/>
  <c r="G62" i="2"/>
  <c r="G61" i="2"/>
  <c r="F61" i="2"/>
  <c r="E61" i="2"/>
  <c r="D61" i="2"/>
  <c r="C61" i="2"/>
  <c r="B61" i="2"/>
  <c r="G60" i="2"/>
  <c r="G59" i="2"/>
  <c r="F57" i="2"/>
  <c r="E57" i="2"/>
  <c r="D57" i="2"/>
  <c r="C57" i="2"/>
  <c r="B57" i="2"/>
  <c r="G56" i="2"/>
  <c r="G55" i="2"/>
  <c r="G54" i="2"/>
  <c r="G53" i="2"/>
  <c r="G52" i="2"/>
  <c r="C52" i="2"/>
  <c r="G51" i="2"/>
  <c r="C51" i="2"/>
  <c r="G50" i="2"/>
  <c r="C50" i="2"/>
  <c r="G49" i="2"/>
  <c r="C49" i="2"/>
  <c r="G48" i="2"/>
  <c r="C48" i="2"/>
  <c r="G47" i="2"/>
  <c r="F47" i="2"/>
  <c r="E47" i="2"/>
  <c r="D47" i="2"/>
  <c r="C47" i="2"/>
  <c r="B47" i="2"/>
  <c r="G46" i="2"/>
  <c r="G45" i="2"/>
  <c r="G44" i="2"/>
  <c r="G43" i="2"/>
  <c r="G42" i="2"/>
  <c r="G41" i="2"/>
  <c r="G40" i="2"/>
  <c r="G39" i="2"/>
  <c r="G38" i="2"/>
  <c r="G37" i="2" s="1"/>
  <c r="C38" i="2"/>
  <c r="C37" i="2" s="1"/>
  <c r="F37" i="2"/>
  <c r="E37" i="2"/>
  <c r="D37" i="2"/>
  <c r="D8" i="2" s="1"/>
  <c r="B37" i="2"/>
  <c r="G36" i="2"/>
  <c r="G35" i="2"/>
  <c r="G34" i="2"/>
  <c r="G33" i="2"/>
  <c r="G32" i="2"/>
  <c r="G31" i="2"/>
  <c r="G30" i="2"/>
  <c r="G29" i="2"/>
  <c r="G28" i="2"/>
  <c r="G27" i="2"/>
  <c r="F27" i="2"/>
  <c r="E27" i="2"/>
  <c r="D27" i="2"/>
  <c r="C27" i="2"/>
  <c r="B27" i="2"/>
  <c r="G26" i="2"/>
  <c r="G25" i="2"/>
  <c r="G24" i="2"/>
  <c r="G23" i="2"/>
  <c r="G22" i="2"/>
  <c r="G21" i="2"/>
  <c r="G20" i="2"/>
  <c r="G19" i="2"/>
  <c r="G18" i="2"/>
  <c r="G17" i="2" s="1"/>
  <c r="F17" i="2"/>
  <c r="E17" i="2"/>
  <c r="D17" i="2"/>
  <c r="C17" i="2"/>
  <c r="B17" i="2"/>
  <c r="G16" i="2"/>
  <c r="G15" i="2"/>
  <c r="G14" i="2"/>
  <c r="G13" i="2"/>
  <c r="G12" i="2"/>
  <c r="G11" i="2"/>
  <c r="G10" i="2"/>
  <c r="G9" i="2" s="1"/>
  <c r="F9" i="2"/>
  <c r="E9" i="2"/>
  <c r="D9" i="2"/>
  <c r="C9" i="2"/>
  <c r="B9" i="2"/>
  <c r="F8" i="2"/>
  <c r="E8" i="2"/>
  <c r="B8" i="2"/>
  <c r="G57" i="2" l="1"/>
  <c r="G8" i="2" s="1"/>
  <c r="C8" i="2"/>
  <c r="E90" i="2"/>
  <c r="E166" i="2" s="1"/>
  <c r="F90" i="2"/>
  <c r="F166" i="2" s="1"/>
  <c r="C130" i="2"/>
  <c r="D130" i="2" s="1"/>
  <c r="D90" i="2" s="1"/>
  <c r="D166" i="2" s="1"/>
  <c r="G130" i="2"/>
  <c r="G120" i="2"/>
  <c r="G90" i="2" s="1"/>
  <c r="C120" i="2"/>
  <c r="B166" i="2"/>
  <c r="C90" i="2" l="1"/>
  <c r="C166" i="2" s="1"/>
  <c r="G166" i="2"/>
</calcChain>
</file>

<file path=xl/sharedStrings.xml><?xml version="1.0" encoding="utf-8"?>
<sst xmlns="http://schemas.openxmlformats.org/spreadsheetml/2006/main" count="170" uniqueCount="93">
  <si>
    <t xml:space="preserve">UNIVERSIDAD DE LA SIERRA SUR </t>
  </si>
  <si>
    <t xml:space="preserve">Estado Analítico del Ejercicio del Presupuesto de Egresos Detallado - LDF </t>
  </si>
  <si>
    <t xml:space="preserve">Clasificación por Objeto del Gasto (Capítulo y Concepto) 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</si>
  <si>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</si>
  <si>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</si>
  <si>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</si>
  <si>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</si>
  <si>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</si>
  <si>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</si>
  <si>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</si>
  <si>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</si>
  <si>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</si>
  <si>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</si>
  <si>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</si>
  <si>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</si>
  <si>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</si>
  <si>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</si>
  <si>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</si>
  <si>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</si>
  <si>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</si>
  <si>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</si>
  <si>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</si>
  <si>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</si>
  <si>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</si>
  <si>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</si>
  <si>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</si>
  <si>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</si>
  <si>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</si>
  <si>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</si>
  <si>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</si>
  <si>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</si>
  <si>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</si>
  <si>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</si>
  <si>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</si>
  <si>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</si>
  <si>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</si>
  <si>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</si>
  <si>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</si>
  <si>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</si>
  <si>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</si>
  <si>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</si>
  <si>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</si>
  <si>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</si>
  <si>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</si>
  <si>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</si>
  <si>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</si>
  <si>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</si>
  <si>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</si>
  <si>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</si>
  <si>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</si>
  <si>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</si>
  <si>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</si>
  <si>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</si>
  <si>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</si>
  <si>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</si>
  <si>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f1) Obra Pública en Bienes de Dominio Público</t>
  </si>
  <si>
    <t>f2) Obra Pública en Bienes Propios</t>
  </si>
  <si>
    <t>f3) Proyectos Productivos y Acciones de Fomento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</si>
  <si>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</si>
  <si>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</si>
  <si>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</si>
  <si>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</si>
  <si>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</si>
  <si>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</si>
  <si>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</si>
  <si>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</si>
  <si>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h1) Participaciones</t>
  </si>
  <si>
    <t>h2) Aportaciones</t>
  </si>
  <si>
    <t>h3) Convenios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</si>
  <si>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</si>
  <si>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</si>
  <si>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</si>
  <si>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</si>
  <si>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</si>
  <si>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</si>
  <si>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</si>
  <si>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 xml:space="preserve">I. Gasto No Etiquetado </t>
  </si>
  <si>
    <t xml:space="preserve">A. Servicios Personales </t>
  </si>
  <si>
    <t xml:space="preserve">B. Materiales y Suministros </t>
  </si>
  <si>
    <t xml:space="preserve">C. Servicios Generales </t>
  </si>
  <si>
    <t xml:space="preserve">D. Transferencias, Asignaciones, Subsidios y Otras Ayudas </t>
  </si>
  <si>
    <t xml:space="preserve">E. Bienes Muebles, Inmuebles e Intangibles </t>
  </si>
  <si>
    <t>G. Inversiones Financieras y Otras Provisiones</t>
  </si>
  <si>
    <t xml:space="preserve">H. Participaciones y Aportaciones </t>
  </si>
  <si>
    <t xml:space="preserve">I. Deuda Pública </t>
  </si>
  <si>
    <t xml:space="preserve">II. Gasto Etiquetado </t>
  </si>
  <si>
    <t>B. Materiales y Suministros</t>
  </si>
  <si>
    <t>E. Bienes Muebles, Inmuebles e Intangibles</t>
  </si>
  <si>
    <t xml:space="preserve">G. Inversiones Financieras y Otras Provisiones </t>
  </si>
  <si>
    <t>I. Deuda Pública</t>
  </si>
  <si>
    <t xml:space="preserve">III. Total de Egresos </t>
  </si>
  <si>
    <t xml:space="preserve">F. Inversión Pública </t>
  </si>
  <si>
    <t>Del 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</si>
</sst>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\-#,##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8" fillId="0" borderId="0"/>
    <xf numFmtId="0" fontId="2" fillId="0" borderId="0" applyNumberFormat="0" applyFill="0" applyBorder="0" applyAlignment="0" applyProtection="0"/>
  </cellStyleXfs>
  <cellXfs count="51">
    <xf numFmtId="0" fontId="0" fillId="0" borderId="0" xfId="0"/>
    <xf numFmtId="0" fontId="4" fillId="9" borderId="9" xfId="0" applyFont="1" applyFill="1" applyBorder="1" applyAlignment="1">
      <alignment horizontal="center" vertical="center" wrapText="1"/>
    </xf>
    <xf numFmtId="0" fontId="4" fillId="10" borderId="11" xfId="0" applyFont="1" applyFill="1" applyBorder="1" applyAlignment="1">
      <alignment horizontal="left" vertical="center" indent="3"/>
    </xf>
    <xf numFmtId="0" fontId="0" fillId="10" borderId="1" xfId="0" applyFill="1" applyBorder="1" applyAlignment="1">
      <alignment horizontal="left" vertical="center" indent="6"/>
    </xf>
    <xf numFmtId="0" fontId="0" fillId="10" borderId="1" xfId="0" applyFill="1" applyBorder="1" applyAlignment="1">
      <alignment horizontal="left" vertical="center" indent="9"/>
    </xf>
    <xf numFmtId="0" fontId="0" fillId="10" borderId="14" xfId="0" applyFill="1" applyBorder="1" applyAlignment="1">
      <alignment horizontal="left" vertical="center" indent="9"/>
    </xf>
    <xf numFmtId="0" fontId="0" fillId="10" borderId="0" xfId="0" applyFill="1" applyBorder="1" applyAlignment="1">
      <alignment horizontal="left" vertical="center" indent="3"/>
    </xf>
    <xf numFmtId="0" fontId="0" fillId="10" borderId="0" xfId="0" applyFill="1" applyBorder="1" applyAlignment="1">
      <alignment vertical="center"/>
    </xf>
    <xf numFmtId="0" fontId="0" fillId="10" borderId="11" xfId="0" applyFill="1" applyBorder="1" applyAlignment="1">
      <alignment horizontal="left" vertical="center" indent="3"/>
    </xf>
    <xf numFmtId="0" fontId="0" fillId="10" borderId="12" xfId="0" applyFill="1" applyBorder="1" applyAlignment="1">
      <alignment vertical="center"/>
    </xf>
    <xf numFmtId="0" fontId="0" fillId="10" borderId="13" xfId="0" applyFill="1" applyBorder="1" applyAlignment="1">
      <alignment vertical="center"/>
    </xf>
    <xf numFmtId="0" fontId="0" fillId="10" borderId="1" xfId="0" applyFill="1" applyBorder="1" applyAlignment="1">
      <alignment horizontal="left" vertical="center" indent="3"/>
    </xf>
    <xf numFmtId="0" fontId="4" fillId="10" borderId="1" xfId="0" applyFont="1" applyFill="1" applyBorder="1" applyAlignment="1">
      <alignment horizontal="left" vertical="center" indent="3"/>
    </xf>
    <xf numFmtId="0" fontId="0" fillId="10" borderId="1" xfId="0" applyFill="1" applyBorder="1" applyAlignment="1">
      <alignment horizontal="left" indent="9"/>
    </xf>
    <xf numFmtId="0" fontId="0" fillId="10" borderId="1" xfId="0" applyFill="1" applyBorder="1" applyAlignment="1">
      <alignment horizontal="left" indent="3"/>
    </xf>
    <xf numFmtId="0" fontId="4" fillId="10" borderId="1" xfId="0" applyFont="1" applyFill="1" applyBorder="1" applyAlignment="1">
      <alignment horizontal="left" indent="3"/>
    </xf>
    <xf numFmtId="0" fontId="0" fillId="0" borderId="14" xfId="0" applyBorder="1" applyAlignment="1">
      <alignment vertical="center"/>
    </xf>
    <xf numFmtId="0" fontId="0" fillId="0" borderId="0" xfId="0" applyBorder="1"/>
    <xf numFmtId="164" fontId="4" fillId="10" borderId="12" xfId="1" applyNumberFormat="1" applyFont="1" applyFill="1" applyBorder="1" applyAlignment="1" applyProtection="1">
      <alignment vertical="center"/>
      <protection locked="0"/>
    </xf>
    <xf numFmtId="164" fontId="4" fillId="10" borderId="13" xfId="1" applyNumberFormat="1" applyFont="1" applyFill="1" applyBorder="1" applyAlignment="1" applyProtection="1">
      <alignment vertical="center"/>
      <protection locked="0"/>
    </xf>
    <xf numFmtId="164" fontId="0" fillId="10" borderId="2" xfId="1" applyNumberFormat="1" applyFont="1" applyFill="1" applyBorder="1" applyAlignment="1" applyProtection="1">
      <alignment vertical="center"/>
      <protection locked="0"/>
    </xf>
    <xf numFmtId="164" fontId="0" fillId="10" borderId="3" xfId="1" applyNumberFormat="1" applyFont="1" applyFill="1" applyBorder="1" applyAlignment="1" applyProtection="1">
      <alignment vertical="center"/>
      <protection locked="0"/>
    </xf>
    <xf numFmtId="164" fontId="0" fillId="10" borderId="15" xfId="1" applyNumberFormat="1" applyFont="1" applyFill="1" applyBorder="1" applyAlignment="1" applyProtection="1">
      <alignment vertical="center"/>
      <protection locked="0"/>
    </xf>
    <xf numFmtId="164" fontId="0" fillId="10" borderId="16" xfId="1" applyNumberFormat="1" applyFont="1" applyFill="1" applyBorder="1" applyAlignment="1" applyProtection="1">
      <alignment vertical="center"/>
      <protection locked="0"/>
    </xf>
    <xf numFmtId="164" fontId="0" fillId="0" borderId="0" xfId="0" applyNumberFormat="1"/>
    <xf numFmtId="164" fontId="0" fillId="10" borderId="0" xfId="1" applyNumberFormat="1" applyFont="1" applyFill="1" applyBorder="1" applyAlignment="1" applyProtection="1">
      <alignment vertical="center"/>
      <protection locked="0"/>
    </xf>
    <xf numFmtId="3" fontId="0" fillId="10" borderId="2" xfId="0" applyNumberFormat="1" applyFill="1" applyBorder="1" applyAlignment="1">
      <alignment vertical="center"/>
    </xf>
    <xf numFmtId="3" fontId="0" fillId="10" borderId="3" xfId="0" applyNumberFormat="1" applyFill="1" applyBorder="1" applyAlignment="1">
      <alignment vertical="center"/>
    </xf>
    <xf numFmtId="3" fontId="4" fillId="10" borderId="2" xfId="1" applyNumberFormat="1" applyFont="1" applyFill="1" applyBorder="1" applyAlignment="1" applyProtection="1">
      <alignment vertical="center"/>
      <protection locked="0"/>
    </xf>
    <xf numFmtId="3" fontId="4" fillId="10" borderId="3" xfId="1" applyNumberFormat="1" applyFont="1" applyFill="1" applyBorder="1" applyAlignment="1" applyProtection="1">
      <alignment vertical="center"/>
      <protection locked="0"/>
    </xf>
    <xf numFmtId="3" fontId="0" fillId="10" borderId="2" xfId="1" applyNumberFormat="1" applyFont="1" applyFill="1" applyBorder="1" applyAlignment="1" applyProtection="1">
      <alignment vertical="center"/>
      <protection locked="0"/>
    </xf>
    <xf numFmtId="3" fontId="0" fillId="10" borderId="3" xfId="1" applyNumberFormat="1" applyFont="1" applyFill="1" applyBorder="1" applyAlignment="1" applyProtection="1">
      <alignment vertical="center"/>
      <protection locked="0"/>
    </xf>
    <xf numFmtId="3" fontId="0" fillId="10" borderId="2" xfId="1" applyNumberFormat="1" applyFont="1" applyFill="1" applyBorder="1" applyAlignment="1">
      <alignment vertical="center"/>
    </xf>
    <xf numFmtId="3" fontId="0" fillId="10" borderId="3" xfId="1" applyNumberFormat="1" applyFont="1" applyFill="1" applyBorder="1" applyAlignment="1">
      <alignment vertical="center"/>
    </xf>
    <xf numFmtId="3" fontId="0" fillId="0" borderId="15" xfId="1" applyNumberFormat="1" applyFont="1" applyBorder="1"/>
    <xf numFmtId="3" fontId="0" fillId="0" borderId="16" xfId="1" applyNumberFormat="1" applyFont="1" applyBorder="1"/>
    <xf numFmtId="4" fontId="0" fillId="0" borderId="0" xfId="0" applyNumberFormat="1"/>
    <xf numFmtId="3" fontId="0" fillId="10" borderId="0" xfId="1" applyNumberFormat="1" applyFont="1" applyFill="1" applyBorder="1" applyAlignment="1" applyProtection="1">
      <alignment vertical="center"/>
      <protection locked="0"/>
    </xf>
    <xf numFmtId="3" fontId="0" fillId="0" borderId="0" xfId="0" applyNumberFormat="1"/>
    <xf numFmtId="0" fontId="4" fillId="10" borderId="1" xfId="0" applyFont="1" applyFill="1" applyBorder="1" applyAlignment="1">
      <alignment horizontal="left" vertical="center" indent="6"/>
    </xf>
    <xf numFmtId="0" fontId="4" fillId="9" borderId="5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4" fillId="9" borderId="6" xfId="0" applyFont="1" applyFill="1" applyBorder="1" applyAlignment="1">
      <alignment horizontal="center" vertical="center" wrapText="1"/>
    </xf>
    <xf numFmtId="0" fontId="4" fillId="9" borderId="7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  <xf numFmtId="2" fontId="6" fillId="0" borderId="0" xfId="0" applyNumberFormat="1" applyFont="1" applyFill="1" applyBorder="1" applyAlignment="1" applyProtection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2" fontId="6" fillId="0" borderId="17" xfId="0" applyNumberFormat="1" applyFont="1" applyFill="1" applyBorder="1" applyAlignment="1" applyProtection="1">
      <alignment horizontal="center" vertical="center"/>
    </xf>
    <xf numFmtId="2" fontId="6" fillId="0" borderId="2" xfId="0" applyNumberFormat="1" applyFont="1" applyFill="1" applyBorder="1" applyAlignment="1" applyProtection="1">
      <alignment horizontal="center" vertical="center"/>
    </xf>
    <xf numFmtId="2" fontId="6" fillId="0" borderId="18" xfId="0" applyNumberFormat="1" applyFont="1" applyFill="1" applyBorder="1" applyAlignment="1" applyProtection="1">
      <alignment horizontal="center" vertical="center"/>
    </xf>
    <xf numFmtId="2" fontId="6" fillId="0" borderId="4" xfId="0" applyNumberFormat="1" applyFont="1" applyFill="1" applyBorder="1" applyAlignment="1" applyProtection="1">
      <alignment horizontal="center" vertical="center"/>
    </xf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" xfId="1" builtinId="3"/>
    <cellStyle name="Millares 2" xfId="8"/>
    <cellStyle name="Neutral 2" xfId="9"/>
    <cellStyle name="Normal" xfId="0" builtinId="0"/>
    <cellStyle name="Normal 2" xfId="10"/>
    <cellStyle name="Título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0</xdr:row>
      <xdr:rowOff>19050</xdr:rowOff>
    </xdr:from>
    <xdr:to>
      <xdr:col>5</xdr:col>
      <xdr:colOff>667429</xdr:colOff>
      <xdr:row>4</xdr:row>
      <xdr:rowOff>142874</xdr:rowOff>
    </xdr:to>
    <xdr:grpSp>
      <xdr:nvGrpSpPr>
        <xdr:cNvPr id="2" name="Grupo 3"/>
        <xdr:cNvGrpSpPr/>
      </xdr:nvGrpSpPr>
      <xdr:grpSpPr>
        <a:xfrm>
          <a:off x="8505825" y="19050"/>
          <a:ext cx="1438954" cy="923924"/>
          <a:chOff x="14150393" y="311727"/>
          <a:chExt cx="2600900" cy="868142"/>
        </a:xfrm>
      </xdr:grpSpPr>
      <xdr:pic>
        <xdr:nvPicPr>
          <xdr:cNvPr id="3" name="Imagen 4">
            <a:extLst>
              <a:ext uri="{FF2B5EF4-FFF2-40B4-BE49-F238E27FC236}">
                <a16:creationId xmlns:a16="http://schemas.microsoft.com/office/drawing/2014/main" xmlns="" id="{FAD71210-C2AA-4824-9F85-5F67961C7DF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50393" y="545487"/>
            <a:ext cx="1910715" cy="63438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4" name="Imagen 5">
            <a:extLst>
              <a:ext uri="{FF2B5EF4-FFF2-40B4-BE49-F238E27FC236}">
                <a16:creationId xmlns:a16="http://schemas.microsoft.com/office/drawing/2014/main" xmlns="" id="{A9B05AF4-B71B-48D4-889A-C1FD7426E56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078862" y="311727"/>
            <a:ext cx="672431" cy="85587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</xdr:grpSp>
    <xdr:clientData/>
  </xdr:twoCellAnchor>
  <xdr:twoCellAnchor editAs="oneCell">
    <xdr:from>
      <xdr:col>5</xdr:col>
      <xdr:colOff>685800</xdr:colOff>
      <xdr:row>0</xdr:row>
      <xdr:rowOff>38100</xdr:rowOff>
    </xdr:from>
    <xdr:to>
      <xdr:col>6</xdr:col>
      <xdr:colOff>886307</xdr:colOff>
      <xdr:row>4</xdr:row>
      <xdr:rowOff>180975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3150" y="38100"/>
          <a:ext cx="1133957" cy="942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3"/>
  <sheetViews>
    <sheetView tabSelected="1" zoomScaleNormal="100" workbookViewId="0">
      <pane ySplit="7" topLeftCell="A149" activePane="bottomLeft" state="frozen"/>
      <selection pane="bottomLeft" activeCell="F159" sqref="F159"/>
    </sheetView>
  </sheetViews>
  <sheetFormatPr baseColWidth="10" defaultRowHeight="15" x14ac:dyDescent="0.25"/>
  <cols>
    <col min="1" max="1" width="82" customWidth="1"/>
    <col min="2" max="2" width="15.140625" customWidth="1"/>
    <col min="3" max="3" width="14.140625" customWidth="1"/>
    <col min="4" max="4" width="14" customWidth="1"/>
    <col min="5" max="5" width="13.85546875" customWidth="1"/>
    <col min="6" max="6" width="14" customWidth="1"/>
    <col min="7" max="7" width="14.140625" customWidth="1"/>
    <col min="8" max="8" width="12.7109375" bestFit="1" customWidth="1"/>
    <col min="9" max="9" width="13.140625" bestFit="1" customWidth="1"/>
    <col min="10" max="12" width="14.140625" bestFit="1" customWidth="1"/>
    <col min="13" max="13" width="13.140625" bestFit="1" customWidth="1"/>
  </cols>
  <sheetData>
    <row r="1" spans="1:8" ht="15.75" x14ac:dyDescent="0.25">
      <c r="A1" s="45" t="s">
        <v>0</v>
      </c>
      <c r="B1" s="45"/>
      <c r="C1" s="45"/>
      <c r="D1" s="45"/>
      <c r="E1" s="45"/>
      <c r="F1" s="45"/>
      <c r="G1" s="45"/>
    </row>
    <row r="2" spans="1:8" ht="15.75" x14ac:dyDescent="0.25">
      <c r="A2" s="46" t="s">
        <v>1</v>
      </c>
      <c r="B2" s="46"/>
      <c r="C2" s="46"/>
      <c r="D2" s="46"/>
      <c r="E2" s="46"/>
      <c r="F2" s="46"/>
      <c r="G2" s="46"/>
    </row>
    <row r="3" spans="1:8" ht="15.75" x14ac:dyDescent="0.25">
      <c r="A3" s="46" t="s">
        <v>2</v>
      </c>
      <c r="B3" s="46"/>
      <c r="C3" s="46"/>
      <c r="D3" s="46"/>
      <c r="E3" s="46"/>
      <c r="F3" s="46"/>
      <c r="G3" s="46"/>
    </row>
    <row r="4" spans="1:8" ht="15.75" x14ac:dyDescent="0.25">
      <c r="A4" s="47" t="s">
        <v>92</v>
      </c>
      <c r="B4" s="48"/>
      <c r="C4" s="48"/>
      <c r="D4" s="48"/>
      <c r="E4" s="48"/>
      <c r="F4" s="48"/>
      <c r="G4" s="49"/>
    </row>
    <row r="5" spans="1:8" ht="16.5" thickBot="1" x14ac:dyDescent="0.3">
      <c r="A5" s="50" t="s">
        <v>3</v>
      </c>
      <c r="B5" s="50"/>
      <c r="C5" s="50"/>
      <c r="D5" s="50"/>
      <c r="E5" s="50"/>
      <c r="F5" s="50"/>
      <c r="G5" s="50"/>
    </row>
    <row r="6" spans="1:8" ht="14.45" customHeight="1" x14ac:dyDescent="0.25">
      <c r="A6" s="40" t="s">
        <v>4</v>
      </c>
      <c r="B6" s="42" t="s">
        <v>5</v>
      </c>
      <c r="C6" s="42"/>
      <c r="D6" s="42"/>
      <c r="E6" s="42"/>
      <c r="F6" s="42"/>
      <c r="G6" s="43" t="s">
        <v>6</v>
      </c>
    </row>
    <row r="7" spans="1:8" ht="30.75" thickBot="1" x14ac:dyDescent="0.3">
      <c r="A7" s="41"/>
      <c r="B7" s="1" t="s">
        <v>7</v>
      </c>
      <c r="C7" s="1" t="s">
        <v>8</v>
      </c>
      <c r="D7" s="1" t="s">
        <v>9</v>
      </c>
      <c r="E7" s="1" t="s">
        <v>10</v>
      </c>
      <c r="F7" s="1" t="s">
        <v>11</v>
      </c>
      <c r="G7" s="44"/>
    </row>
    <row r="8" spans="1:8" x14ac:dyDescent="0.25">
      <c r="A8" s="2" t="s">
        <v>76</v>
      </c>
      <c r="B8" s="18">
        <f>SUM(B9,B17,B27,B37,B47,B57,B61,B70,B74)</f>
        <v>59649150</v>
      </c>
      <c r="C8" s="18">
        <f t="shared" ref="C8:G8" si="0">SUM(C9,C17,C27,C37,C47,C57,C61,C70,C74)</f>
        <v>33099101.47000001</v>
      </c>
      <c r="D8" s="18">
        <f t="shared" si="0"/>
        <v>92748251.470000014</v>
      </c>
      <c r="E8" s="18">
        <f t="shared" si="0"/>
        <v>92609275.470000014</v>
      </c>
      <c r="F8" s="18">
        <f t="shared" si="0"/>
        <v>92609275.470000014</v>
      </c>
      <c r="G8" s="19">
        <f t="shared" si="0"/>
        <v>138976</v>
      </c>
      <c r="H8" s="24"/>
    </row>
    <row r="9" spans="1:8" x14ac:dyDescent="0.25">
      <c r="A9" s="3" t="s">
        <v>77</v>
      </c>
      <c r="B9" s="20">
        <f>SUM(B10:B16)</f>
        <v>0</v>
      </c>
      <c r="C9" s="20">
        <f t="shared" ref="C9:F9" si="1">SUM(C10:C16)</f>
        <v>0</v>
      </c>
      <c r="D9" s="20">
        <f t="shared" si="1"/>
        <v>0</v>
      </c>
      <c r="E9" s="20">
        <f t="shared" si="1"/>
        <v>0</v>
      </c>
      <c r="F9" s="20">
        <f t="shared" si="1"/>
        <v>0</v>
      </c>
      <c r="G9" s="21">
        <f>SUM(G10:G16)</f>
        <v>0</v>
      </c>
    </row>
    <row r="10" spans="1:8" x14ac:dyDescent="0.25">
      <c r="A10" s="4" t="s">
        <v>12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21">
        <f>D10-E10</f>
        <v>0</v>
      </c>
    </row>
    <row r="11" spans="1:8" x14ac:dyDescent="0.25">
      <c r="A11" s="4" t="s">
        <v>13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1">
        <f>D11-E11</f>
        <v>0</v>
      </c>
    </row>
    <row r="12" spans="1:8" x14ac:dyDescent="0.25">
      <c r="A12" s="4" t="s">
        <v>14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1">
        <f t="shared" ref="G12:G16" si="2">D12-E12</f>
        <v>0</v>
      </c>
    </row>
    <row r="13" spans="1:8" x14ac:dyDescent="0.25">
      <c r="A13" s="4" t="s">
        <v>15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1">
        <f t="shared" si="2"/>
        <v>0</v>
      </c>
    </row>
    <row r="14" spans="1:8" x14ac:dyDescent="0.25">
      <c r="A14" s="4" t="s">
        <v>16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1">
        <f t="shared" si="2"/>
        <v>0</v>
      </c>
    </row>
    <row r="15" spans="1:8" x14ac:dyDescent="0.25">
      <c r="A15" s="4" t="s">
        <v>17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1">
        <f t="shared" si="2"/>
        <v>0</v>
      </c>
    </row>
    <row r="16" spans="1:8" x14ac:dyDescent="0.25">
      <c r="A16" s="4" t="s">
        <v>18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1">
        <f t="shared" si="2"/>
        <v>0</v>
      </c>
    </row>
    <row r="17" spans="1:7" x14ac:dyDescent="0.25">
      <c r="A17" s="3" t="s">
        <v>78</v>
      </c>
      <c r="B17" s="20">
        <f>SUM(B18:B26)</f>
        <v>0</v>
      </c>
      <c r="C17" s="20">
        <f t="shared" ref="C17:F17" si="3">SUM(C18:C26)</f>
        <v>0</v>
      </c>
      <c r="D17" s="20">
        <f t="shared" si="3"/>
        <v>0</v>
      </c>
      <c r="E17" s="20">
        <f t="shared" si="3"/>
        <v>0</v>
      </c>
      <c r="F17" s="20">
        <f t="shared" si="3"/>
        <v>0</v>
      </c>
      <c r="G17" s="21">
        <f>SUM(G18:G26)</f>
        <v>0</v>
      </c>
    </row>
    <row r="18" spans="1:7" x14ac:dyDescent="0.25">
      <c r="A18" s="4" t="s">
        <v>19</v>
      </c>
      <c r="B18" s="20">
        <v>0</v>
      </c>
      <c r="C18" s="20">
        <v>0</v>
      </c>
      <c r="D18" s="20">
        <v>0</v>
      </c>
      <c r="E18" s="20">
        <v>0</v>
      </c>
      <c r="F18" s="20">
        <v>0</v>
      </c>
      <c r="G18" s="21">
        <f>D18-E18</f>
        <v>0</v>
      </c>
    </row>
    <row r="19" spans="1:7" x14ac:dyDescent="0.25">
      <c r="A19" s="4" t="s">
        <v>20</v>
      </c>
      <c r="B19" s="20">
        <v>0</v>
      </c>
      <c r="C19" s="20">
        <v>0</v>
      </c>
      <c r="D19" s="20">
        <v>0</v>
      </c>
      <c r="E19" s="20">
        <v>0</v>
      </c>
      <c r="F19" s="20">
        <v>0</v>
      </c>
      <c r="G19" s="21">
        <f t="shared" ref="G19:G26" si="4">D19-E19</f>
        <v>0</v>
      </c>
    </row>
    <row r="20" spans="1:7" x14ac:dyDescent="0.25">
      <c r="A20" s="4" t="s">
        <v>21</v>
      </c>
      <c r="B20" s="20">
        <v>0</v>
      </c>
      <c r="C20" s="20">
        <v>0</v>
      </c>
      <c r="D20" s="20">
        <v>0</v>
      </c>
      <c r="E20" s="20">
        <v>0</v>
      </c>
      <c r="F20" s="20">
        <v>0</v>
      </c>
      <c r="G20" s="21">
        <f t="shared" si="4"/>
        <v>0</v>
      </c>
    </row>
    <row r="21" spans="1:7" x14ac:dyDescent="0.25">
      <c r="A21" s="4" t="s">
        <v>22</v>
      </c>
      <c r="B21" s="20">
        <v>0</v>
      </c>
      <c r="C21" s="20">
        <v>0</v>
      </c>
      <c r="D21" s="20">
        <v>0</v>
      </c>
      <c r="E21" s="20">
        <v>0</v>
      </c>
      <c r="F21" s="20">
        <v>0</v>
      </c>
      <c r="G21" s="21">
        <f t="shared" si="4"/>
        <v>0</v>
      </c>
    </row>
    <row r="22" spans="1:7" x14ac:dyDescent="0.25">
      <c r="A22" s="4" t="s">
        <v>23</v>
      </c>
      <c r="B22" s="20">
        <v>0</v>
      </c>
      <c r="C22" s="20">
        <v>0</v>
      </c>
      <c r="D22" s="20">
        <v>0</v>
      </c>
      <c r="E22" s="20">
        <v>0</v>
      </c>
      <c r="F22" s="20">
        <v>0</v>
      </c>
      <c r="G22" s="21">
        <f t="shared" si="4"/>
        <v>0</v>
      </c>
    </row>
    <row r="23" spans="1:7" x14ac:dyDescent="0.25">
      <c r="A23" s="4" t="s">
        <v>24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  <c r="G23" s="21">
        <f t="shared" si="4"/>
        <v>0</v>
      </c>
    </row>
    <row r="24" spans="1:7" x14ac:dyDescent="0.25">
      <c r="A24" s="4" t="s">
        <v>25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  <c r="G24" s="21">
        <f t="shared" si="4"/>
        <v>0</v>
      </c>
    </row>
    <row r="25" spans="1:7" x14ac:dyDescent="0.25">
      <c r="A25" s="4" t="s">
        <v>26</v>
      </c>
      <c r="B25" s="20">
        <v>0</v>
      </c>
      <c r="C25" s="20">
        <v>0</v>
      </c>
      <c r="D25" s="20">
        <v>0</v>
      </c>
      <c r="E25" s="20">
        <v>0</v>
      </c>
      <c r="F25" s="20">
        <v>0</v>
      </c>
      <c r="G25" s="21">
        <f t="shared" si="4"/>
        <v>0</v>
      </c>
    </row>
    <row r="26" spans="1:7" x14ac:dyDescent="0.25">
      <c r="A26" s="4" t="s">
        <v>27</v>
      </c>
      <c r="B26" s="20">
        <v>0</v>
      </c>
      <c r="C26" s="20">
        <v>0</v>
      </c>
      <c r="D26" s="20">
        <v>0</v>
      </c>
      <c r="E26" s="20">
        <v>0</v>
      </c>
      <c r="F26" s="20">
        <v>0</v>
      </c>
      <c r="G26" s="21">
        <f t="shared" si="4"/>
        <v>0</v>
      </c>
    </row>
    <row r="27" spans="1:7" x14ac:dyDescent="0.25">
      <c r="A27" s="3" t="s">
        <v>79</v>
      </c>
      <c r="B27" s="20">
        <f>SUM(B28:B36)</f>
        <v>0</v>
      </c>
      <c r="C27" s="20">
        <f t="shared" ref="C27:G27" si="5">SUM(C28:C36)</f>
        <v>0</v>
      </c>
      <c r="D27" s="20">
        <f t="shared" si="5"/>
        <v>0</v>
      </c>
      <c r="E27" s="20">
        <f t="shared" si="5"/>
        <v>0</v>
      </c>
      <c r="F27" s="20">
        <f t="shared" si="5"/>
        <v>0</v>
      </c>
      <c r="G27" s="21">
        <f t="shared" si="5"/>
        <v>0</v>
      </c>
    </row>
    <row r="28" spans="1:7" x14ac:dyDescent="0.25">
      <c r="A28" s="4" t="s">
        <v>28</v>
      </c>
      <c r="B28" s="20">
        <v>0</v>
      </c>
      <c r="C28" s="20">
        <v>0</v>
      </c>
      <c r="D28" s="20">
        <v>0</v>
      </c>
      <c r="E28" s="20">
        <v>0</v>
      </c>
      <c r="F28" s="20">
        <v>0</v>
      </c>
      <c r="G28" s="21">
        <f>D28-E28</f>
        <v>0</v>
      </c>
    </row>
    <row r="29" spans="1:7" x14ac:dyDescent="0.25">
      <c r="A29" s="4" t="s">
        <v>29</v>
      </c>
      <c r="B29" s="20">
        <v>0</v>
      </c>
      <c r="C29" s="20">
        <v>0</v>
      </c>
      <c r="D29" s="20">
        <v>0</v>
      </c>
      <c r="E29" s="20">
        <v>0</v>
      </c>
      <c r="F29" s="20">
        <v>0</v>
      </c>
      <c r="G29" s="21">
        <f t="shared" ref="G29:G36" si="6">D29-E29</f>
        <v>0</v>
      </c>
    </row>
    <row r="30" spans="1:7" x14ac:dyDescent="0.25">
      <c r="A30" s="4" t="s">
        <v>30</v>
      </c>
      <c r="B30" s="20">
        <v>0</v>
      </c>
      <c r="C30" s="20">
        <v>0</v>
      </c>
      <c r="D30" s="20">
        <v>0</v>
      </c>
      <c r="E30" s="20">
        <v>0</v>
      </c>
      <c r="F30" s="20">
        <v>0</v>
      </c>
      <c r="G30" s="21">
        <f t="shared" si="6"/>
        <v>0</v>
      </c>
    </row>
    <row r="31" spans="1:7" x14ac:dyDescent="0.25">
      <c r="A31" s="4" t="s">
        <v>31</v>
      </c>
      <c r="B31" s="20">
        <v>0</v>
      </c>
      <c r="C31" s="20">
        <v>0</v>
      </c>
      <c r="D31" s="20">
        <v>0</v>
      </c>
      <c r="E31" s="20">
        <v>0</v>
      </c>
      <c r="F31" s="20">
        <v>0</v>
      </c>
      <c r="G31" s="21">
        <f t="shared" si="6"/>
        <v>0</v>
      </c>
    </row>
    <row r="32" spans="1:7" x14ac:dyDescent="0.25">
      <c r="A32" s="4" t="s">
        <v>32</v>
      </c>
      <c r="B32" s="20">
        <v>0</v>
      </c>
      <c r="C32" s="20">
        <v>0</v>
      </c>
      <c r="D32" s="20">
        <v>0</v>
      </c>
      <c r="E32" s="20">
        <v>0</v>
      </c>
      <c r="F32" s="20">
        <v>0</v>
      </c>
      <c r="G32" s="21">
        <f t="shared" si="6"/>
        <v>0</v>
      </c>
    </row>
    <row r="33" spans="1:14" x14ac:dyDescent="0.25">
      <c r="A33" s="4" t="s">
        <v>33</v>
      </c>
      <c r="B33" s="20">
        <v>0</v>
      </c>
      <c r="C33" s="20">
        <v>0</v>
      </c>
      <c r="D33" s="20">
        <v>0</v>
      </c>
      <c r="E33" s="20">
        <v>0</v>
      </c>
      <c r="F33" s="20">
        <v>0</v>
      </c>
      <c r="G33" s="21">
        <f t="shared" si="6"/>
        <v>0</v>
      </c>
    </row>
    <row r="34" spans="1:14" x14ac:dyDescent="0.25">
      <c r="A34" s="4" t="s">
        <v>34</v>
      </c>
      <c r="B34" s="20">
        <v>0</v>
      </c>
      <c r="C34" s="20">
        <v>0</v>
      </c>
      <c r="D34" s="20">
        <v>0</v>
      </c>
      <c r="E34" s="20">
        <v>0</v>
      </c>
      <c r="F34" s="20">
        <v>0</v>
      </c>
      <c r="G34" s="21">
        <f t="shared" si="6"/>
        <v>0</v>
      </c>
    </row>
    <row r="35" spans="1:14" x14ac:dyDescent="0.25">
      <c r="A35" s="4" t="s">
        <v>35</v>
      </c>
      <c r="B35" s="20">
        <v>0</v>
      </c>
      <c r="C35" s="20">
        <v>0</v>
      </c>
      <c r="D35" s="20">
        <v>0</v>
      </c>
      <c r="E35" s="20">
        <v>0</v>
      </c>
      <c r="F35" s="20">
        <v>0</v>
      </c>
      <c r="G35" s="21">
        <f t="shared" si="6"/>
        <v>0</v>
      </c>
    </row>
    <row r="36" spans="1:14" x14ac:dyDescent="0.25">
      <c r="A36" s="4" t="s">
        <v>36</v>
      </c>
      <c r="B36" s="20">
        <v>0</v>
      </c>
      <c r="C36" s="20">
        <v>0</v>
      </c>
      <c r="D36" s="20">
        <v>0</v>
      </c>
      <c r="E36" s="20">
        <v>0</v>
      </c>
      <c r="F36" s="20">
        <v>0</v>
      </c>
      <c r="G36" s="21">
        <f t="shared" si="6"/>
        <v>0</v>
      </c>
    </row>
    <row r="37" spans="1:14" x14ac:dyDescent="0.25">
      <c r="A37" s="3" t="s">
        <v>80</v>
      </c>
      <c r="B37" s="20">
        <f>SUM(B38:B46)</f>
        <v>59649150</v>
      </c>
      <c r="C37" s="20">
        <f t="shared" ref="C37:G37" si="7">SUM(C38:C46)</f>
        <v>9862214.7100000083</v>
      </c>
      <c r="D37" s="20">
        <f t="shared" si="7"/>
        <v>69511364.710000008</v>
      </c>
      <c r="E37" s="20">
        <f t="shared" si="7"/>
        <v>69511364.710000008</v>
      </c>
      <c r="F37" s="20">
        <f t="shared" si="7"/>
        <v>69511364.710000008</v>
      </c>
      <c r="G37" s="21">
        <f t="shared" si="7"/>
        <v>0</v>
      </c>
      <c r="J37" s="25"/>
      <c r="K37" s="25"/>
      <c r="L37" s="25"/>
      <c r="M37" s="25"/>
    </row>
    <row r="38" spans="1:14" x14ac:dyDescent="0.25">
      <c r="A38" s="4" t="s">
        <v>37</v>
      </c>
      <c r="B38" s="20">
        <v>59649150</v>
      </c>
      <c r="C38" s="20">
        <f>+D38-B38</f>
        <v>9862214.7100000083</v>
      </c>
      <c r="D38" s="20">
        <v>69511364.710000008</v>
      </c>
      <c r="E38" s="20">
        <v>69511364.710000008</v>
      </c>
      <c r="F38" s="20">
        <v>69511364.710000008</v>
      </c>
      <c r="G38" s="21">
        <f>D38-E38</f>
        <v>0</v>
      </c>
      <c r="H38" s="24"/>
      <c r="I38" s="24"/>
      <c r="J38" s="24"/>
      <c r="K38" s="24"/>
      <c r="L38" s="24"/>
      <c r="M38" s="24"/>
    </row>
    <row r="39" spans="1:14" x14ac:dyDescent="0.25">
      <c r="A39" s="4" t="s">
        <v>38</v>
      </c>
      <c r="B39" s="20">
        <v>0</v>
      </c>
      <c r="C39" s="20">
        <v>0</v>
      </c>
      <c r="D39" s="20">
        <v>0</v>
      </c>
      <c r="E39" s="20">
        <v>0</v>
      </c>
      <c r="F39" s="20">
        <v>0</v>
      </c>
      <c r="G39" s="21">
        <f t="shared" ref="G39:G46" si="8">D39-E39</f>
        <v>0</v>
      </c>
    </row>
    <row r="40" spans="1:14" x14ac:dyDescent="0.25">
      <c r="A40" s="4" t="s">
        <v>39</v>
      </c>
      <c r="B40" s="20">
        <v>0</v>
      </c>
      <c r="C40" s="20">
        <v>0</v>
      </c>
      <c r="D40" s="20">
        <v>0</v>
      </c>
      <c r="E40" s="20">
        <v>0</v>
      </c>
      <c r="F40" s="20">
        <v>0</v>
      </c>
      <c r="G40" s="21">
        <f t="shared" si="8"/>
        <v>0</v>
      </c>
    </row>
    <row r="41" spans="1:14" x14ac:dyDescent="0.25">
      <c r="A41" s="4" t="s">
        <v>40</v>
      </c>
      <c r="B41" s="20">
        <v>0</v>
      </c>
      <c r="C41" s="20">
        <v>0</v>
      </c>
      <c r="D41" s="20">
        <v>0</v>
      </c>
      <c r="E41" s="20">
        <v>0</v>
      </c>
      <c r="F41" s="20">
        <v>0</v>
      </c>
      <c r="G41" s="21">
        <f t="shared" si="8"/>
        <v>0</v>
      </c>
    </row>
    <row r="42" spans="1:14" x14ac:dyDescent="0.25">
      <c r="A42" s="4" t="s">
        <v>41</v>
      </c>
      <c r="B42" s="20">
        <v>0</v>
      </c>
      <c r="C42" s="20">
        <v>0</v>
      </c>
      <c r="D42" s="20">
        <v>0</v>
      </c>
      <c r="E42" s="20">
        <v>0</v>
      </c>
      <c r="F42" s="20">
        <v>0</v>
      </c>
      <c r="G42" s="21">
        <f t="shared" si="8"/>
        <v>0</v>
      </c>
    </row>
    <row r="43" spans="1:14" x14ac:dyDescent="0.25">
      <c r="A43" s="4" t="s">
        <v>42</v>
      </c>
      <c r="B43" s="20">
        <v>0</v>
      </c>
      <c r="C43" s="20">
        <v>0</v>
      </c>
      <c r="D43" s="20">
        <v>0</v>
      </c>
      <c r="E43" s="20">
        <v>0</v>
      </c>
      <c r="F43" s="20">
        <v>0</v>
      </c>
      <c r="G43" s="21">
        <f t="shared" si="8"/>
        <v>0</v>
      </c>
    </row>
    <row r="44" spans="1:14" x14ac:dyDescent="0.25">
      <c r="A44" s="4" t="s">
        <v>43</v>
      </c>
      <c r="B44" s="20">
        <v>0</v>
      </c>
      <c r="C44" s="20">
        <v>0</v>
      </c>
      <c r="D44" s="20">
        <v>0</v>
      </c>
      <c r="E44" s="20">
        <v>0</v>
      </c>
      <c r="F44" s="20">
        <v>0</v>
      </c>
      <c r="G44" s="21">
        <f t="shared" si="8"/>
        <v>0</v>
      </c>
    </row>
    <row r="45" spans="1:14" x14ac:dyDescent="0.25">
      <c r="A45" s="4" t="s">
        <v>44</v>
      </c>
      <c r="B45" s="20">
        <v>0</v>
      </c>
      <c r="C45" s="20">
        <v>0</v>
      </c>
      <c r="D45" s="20">
        <v>0</v>
      </c>
      <c r="E45" s="20">
        <v>0</v>
      </c>
      <c r="F45" s="20">
        <v>0</v>
      </c>
      <c r="G45" s="21">
        <f t="shared" si="8"/>
        <v>0</v>
      </c>
    </row>
    <row r="46" spans="1:14" x14ac:dyDescent="0.25">
      <c r="A46" s="4" t="s">
        <v>45</v>
      </c>
      <c r="B46" s="20">
        <v>0</v>
      </c>
      <c r="C46" s="20">
        <v>0</v>
      </c>
      <c r="D46" s="20">
        <v>0</v>
      </c>
      <c r="E46" s="20">
        <v>0</v>
      </c>
      <c r="F46" s="20">
        <v>0</v>
      </c>
      <c r="G46" s="21">
        <f t="shared" si="8"/>
        <v>0</v>
      </c>
    </row>
    <row r="47" spans="1:14" x14ac:dyDescent="0.25">
      <c r="A47" s="3" t="s">
        <v>81</v>
      </c>
      <c r="B47" s="20">
        <f>SUM(B48:B56)</f>
        <v>0</v>
      </c>
      <c r="C47" s="20">
        <f t="shared" ref="C47:F47" si="9">SUM(C48:C56)</f>
        <v>138976</v>
      </c>
      <c r="D47" s="20">
        <f>SUM(D48:D56)</f>
        <v>138976</v>
      </c>
      <c r="E47" s="20">
        <f>SUM(E48:E56)</f>
        <v>0</v>
      </c>
      <c r="F47" s="20">
        <f t="shared" si="9"/>
        <v>0</v>
      </c>
      <c r="G47" s="21">
        <f>SUM(G48:G56)</f>
        <v>138976</v>
      </c>
      <c r="H47" s="36"/>
      <c r="I47" s="36"/>
      <c r="J47" s="36"/>
      <c r="K47" s="36"/>
      <c r="L47" s="36"/>
      <c r="M47" s="36"/>
      <c r="N47" s="36"/>
    </row>
    <row r="48" spans="1:14" x14ac:dyDescent="0.25">
      <c r="A48" s="4" t="s">
        <v>46</v>
      </c>
      <c r="B48" s="20">
        <v>0</v>
      </c>
      <c r="C48" s="20">
        <f>+D48-B48</f>
        <v>0</v>
      </c>
      <c r="D48" s="20">
        <v>0</v>
      </c>
      <c r="E48" s="20">
        <v>0</v>
      </c>
      <c r="F48" s="20">
        <v>0</v>
      </c>
      <c r="G48" s="21">
        <f>D48-E48</f>
        <v>0</v>
      </c>
      <c r="H48" s="36"/>
      <c r="I48" s="36"/>
      <c r="J48" s="36"/>
      <c r="K48" s="36"/>
      <c r="L48" s="36"/>
      <c r="M48" s="36"/>
      <c r="N48" s="36"/>
    </row>
    <row r="49" spans="1:14" x14ac:dyDescent="0.25">
      <c r="A49" s="4" t="s">
        <v>47</v>
      </c>
      <c r="B49" s="20">
        <v>0</v>
      </c>
      <c r="C49" s="20">
        <f>+D49-B49</f>
        <v>0</v>
      </c>
      <c r="D49" s="20">
        <v>0</v>
      </c>
      <c r="E49" s="20">
        <v>0</v>
      </c>
      <c r="F49" s="20">
        <v>0</v>
      </c>
      <c r="G49" s="21">
        <f>D49-E49</f>
        <v>0</v>
      </c>
      <c r="H49" s="36"/>
      <c r="I49" s="36"/>
      <c r="J49" s="36"/>
      <c r="K49" s="36"/>
      <c r="L49" s="36"/>
      <c r="M49" s="36"/>
      <c r="N49" s="36"/>
    </row>
    <row r="50" spans="1:14" x14ac:dyDescent="0.25">
      <c r="A50" s="4" t="s">
        <v>48</v>
      </c>
      <c r="B50" s="20">
        <v>0</v>
      </c>
      <c r="C50" s="20">
        <f>+D50-B50</f>
        <v>0</v>
      </c>
      <c r="D50" s="20">
        <v>0</v>
      </c>
      <c r="E50" s="20">
        <v>0</v>
      </c>
      <c r="F50" s="20">
        <v>0</v>
      </c>
      <c r="G50" s="21">
        <f>D50-E50</f>
        <v>0</v>
      </c>
      <c r="H50" s="36"/>
      <c r="I50" s="36"/>
      <c r="J50" s="36"/>
      <c r="K50" s="36"/>
      <c r="L50" s="36"/>
      <c r="M50" s="36"/>
      <c r="N50" s="36"/>
    </row>
    <row r="51" spans="1:14" x14ac:dyDescent="0.25">
      <c r="A51" s="4" t="s">
        <v>49</v>
      </c>
      <c r="B51" s="20">
        <v>0</v>
      </c>
      <c r="C51" s="20">
        <f>+D51-B51</f>
        <v>138976</v>
      </c>
      <c r="D51" s="20">
        <v>138976</v>
      </c>
      <c r="E51" s="20">
        <v>0</v>
      </c>
      <c r="F51" s="20">
        <v>0</v>
      </c>
      <c r="G51" s="21">
        <f t="shared" ref="G51:G56" si="10">D51-E51</f>
        <v>138976</v>
      </c>
      <c r="H51" s="36"/>
      <c r="I51" s="36"/>
      <c r="J51" s="36"/>
      <c r="K51" s="36"/>
      <c r="L51" s="36"/>
      <c r="M51" s="36"/>
      <c r="N51" s="36"/>
    </row>
    <row r="52" spans="1:14" x14ac:dyDescent="0.25">
      <c r="A52" s="4" t="s">
        <v>50</v>
      </c>
      <c r="B52" s="20">
        <v>0</v>
      </c>
      <c r="C52" s="20">
        <f t="shared" ref="C52" si="11">+D52-B52</f>
        <v>0</v>
      </c>
      <c r="D52" s="20">
        <v>0</v>
      </c>
      <c r="E52" s="20">
        <v>0</v>
      </c>
      <c r="F52" s="20">
        <v>0</v>
      </c>
      <c r="G52" s="21">
        <f t="shared" si="10"/>
        <v>0</v>
      </c>
      <c r="H52" s="36"/>
      <c r="I52" s="36"/>
      <c r="J52" s="36"/>
      <c r="K52" s="36"/>
      <c r="L52" s="36"/>
      <c r="M52" s="36"/>
      <c r="N52" s="36"/>
    </row>
    <row r="53" spans="1:14" x14ac:dyDescent="0.25">
      <c r="A53" s="4" t="s">
        <v>51</v>
      </c>
      <c r="B53" s="20">
        <v>0</v>
      </c>
      <c r="C53" s="20">
        <v>0</v>
      </c>
      <c r="D53" s="20">
        <v>0</v>
      </c>
      <c r="E53" s="20">
        <v>0</v>
      </c>
      <c r="F53" s="20">
        <v>0</v>
      </c>
      <c r="G53" s="21">
        <f t="shared" si="10"/>
        <v>0</v>
      </c>
      <c r="H53" s="36"/>
      <c r="I53" s="36"/>
      <c r="J53" s="36"/>
      <c r="K53" s="36"/>
      <c r="L53" s="36"/>
      <c r="M53" s="36"/>
      <c r="N53" s="36"/>
    </row>
    <row r="54" spans="1:14" x14ac:dyDescent="0.25">
      <c r="A54" s="4" t="s">
        <v>52</v>
      </c>
      <c r="B54" s="20">
        <v>0</v>
      </c>
      <c r="C54" s="20">
        <v>0</v>
      </c>
      <c r="D54" s="20">
        <v>0</v>
      </c>
      <c r="E54" s="20">
        <v>0</v>
      </c>
      <c r="F54" s="20">
        <v>0</v>
      </c>
      <c r="G54" s="21">
        <f t="shared" si="10"/>
        <v>0</v>
      </c>
      <c r="H54" s="36"/>
      <c r="I54" s="36"/>
      <c r="J54" s="36"/>
      <c r="K54" s="36"/>
      <c r="L54" s="36"/>
      <c r="M54" s="36"/>
      <c r="N54" s="36"/>
    </row>
    <row r="55" spans="1:14" x14ac:dyDescent="0.25">
      <c r="A55" s="4" t="s">
        <v>53</v>
      </c>
      <c r="B55" s="20">
        <v>0</v>
      </c>
      <c r="C55" s="20">
        <v>0</v>
      </c>
      <c r="D55" s="20">
        <v>0</v>
      </c>
      <c r="E55" s="20">
        <v>0</v>
      </c>
      <c r="F55" s="20">
        <v>0</v>
      </c>
      <c r="G55" s="21">
        <f t="shared" si="10"/>
        <v>0</v>
      </c>
      <c r="H55" s="36"/>
      <c r="I55" s="36"/>
      <c r="J55" s="36"/>
      <c r="K55" s="36"/>
      <c r="L55" s="36"/>
      <c r="M55" s="36"/>
      <c r="N55" s="36"/>
    </row>
    <row r="56" spans="1:14" x14ac:dyDescent="0.25">
      <c r="A56" s="4" t="s">
        <v>54</v>
      </c>
      <c r="B56" s="20">
        <v>0</v>
      </c>
      <c r="C56" s="20"/>
      <c r="D56" s="20"/>
      <c r="E56" s="20"/>
      <c r="F56" s="20">
        <v>0</v>
      </c>
      <c r="G56" s="21">
        <f t="shared" si="10"/>
        <v>0</v>
      </c>
      <c r="H56" s="36"/>
      <c r="I56" s="36"/>
      <c r="J56" s="36"/>
      <c r="K56" s="36"/>
      <c r="L56" s="36"/>
      <c r="M56" s="36"/>
      <c r="N56" s="36"/>
    </row>
    <row r="57" spans="1:14" x14ac:dyDescent="0.25">
      <c r="A57" s="3" t="s">
        <v>91</v>
      </c>
      <c r="B57" s="20">
        <f>SUM(B58:B60)</f>
        <v>0</v>
      </c>
      <c r="C57" s="20">
        <f t="shared" ref="C57:G57" si="12">SUM(C58:C60)</f>
        <v>23097910.760000002</v>
      </c>
      <c r="D57" s="20">
        <f t="shared" si="12"/>
        <v>23097910.760000002</v>
      </c>
      <c r="E57" s="20">
        <f t="shared" si="12"/>
        <v>23097910.760000002</v>
      </c>
      <c r="F57" s="20">
        <f t="shared" si="12"/>
        <v>23097910.760000002</v>
      </c>
      <c r="G57" s="21">
        <f t="shared" si="12"/>
        <v>0</v>
      </c>
      <c r="H57" s="36"/>
      <c r="I57" s="36"/>
      <c r="J57" s="36"/>
      <c r="K57" s="36"/>
      <c r="L57" s="36"/>
      <c r="M57" s="36"/>
      <c r="N57" s="36"/>
    </row>
    <row r="58" spans="1:14" x14ac:dyDescent="0.25">
      <c r="A58" s="4" t="s">
        <v>55</v>
      </c>
      <c r="B58" s="20">
        <v>0</v>
      </c>
      <c r="C58" s="20">
        <v>0</v>
      </c>
      <c r="D58" s="20">
        <v>0</v>
      </c>
      <c r="E58" s="20">
        <v>0</v>
      </c>
      <c r="F58" s="20">
        <v>0</v>
      </c>
      <c r="G58" s="21">
        <v>0</v>
      </c>
      <c r="H58" s="36"/>
      <c r="I58" s="36"/>
      <c r="J58" s="36"/>
      <c r="K58" s="36"/>
      <c r="L58" s="36"/>
      <c r="M58" s="36"/>
      <c r="N58" s="36"/>
    </row>
    <row r="59" spans="1:14" x14ac:dyDescent="0.25">
      <c r="A59" s="4" t="s">
        <v>56</v>
      </c>
      <c r="B59" s="20">
        <v>0</v>
      </c>
      <c r="C59" s="20">
        <v>0</v>
      </c>
      <c r="D59" s="20">
        <v>0</v>
      </c>
      <c r="E59" s="20">
        <v>0</v>
      </c>
      <c r="F59" s="20">
        <v>0</v>
      </c>
      <c r="G59" s="21">
        <f t="shared" ref="G59" si="13">D59-E59</f>
        <v>0</v>
      </c>
      <c r="H59" s="36"/>
      <c r="I59" s="36"/>
      <c r="J59" s="36"/>
      <c r="K59" s="36"/>
      <c r="L59" s="36"/>
      <c r="M59" s="36"/>
      <c r="N59" s="36"/>
    </row>
    <row r="60" spans="1:14" x14ac:dyDescent="0.25">
      <c r="A60" s="4" t="s">
        <v>57</v>
      </c>
      <c r="B60" s="20">
        <v>0</v>
      </c>
      <c r="C60" s="20">
        <f t="shared" ref="C60" si="14">+D60-B60</f>
        <v>23097910.760000002</v>
      </c>
      <c r="D60" s="20">
        <v>23097910.760000002</v>
      </c>
      <c r="E60" s="20">
        <v>23097910.760000002</v>
      </c>
      <c r="F60" s="20">
        <v>23097910.760000002</v>
      </c>
      <c r="G60" s="21">
        <f>D60-E60</f>
        <v>0</v>
      </c>
      <c r="H60" s="36"/>
      <c r="I60" s="36"/>
      <c r="J60" s="36"/>
      <c r="K60" s="36"/>
      <c r="L60" s="36"/>
      <c r="M60" s="36"/>
      <c r="N60" s="36"/>
    </row>
    <row r="61" spans="1:14" x14ac:dyDescent="0.25">
      <c r="A61" s="3" t="s">
        <v>82</v>
      </c>
      <c r="B61" s="20">
        <f>SUM(B62:B66,B68:B69)</f>
        <v>0</v>
      </c>
      <c r="C61" s="20">
        <f t="shared" ref="C61:G61" si="15">SUM(C62:C66,C68:C69)</f>
        <v>0</v>
      </c>
      <c r="D61" s="20">
        <f t="shared" si="15"/>
        <v>0</v>
      </c>
      <c r="E61" s="20">
        <f t="shared" si="15"/>
        <v>0</v>
      </c>
      <c r="F61" s="20">
        <f t="shared" si="15"/>
        <v>0</v>
      </c>
      <c r="G61" s="21">
        <f t="shared" si="15"/>
        <v>0</v>
      </c>
      <c r="H61" s="36"/>
      <c r="I61" s="36"/>
      <c r="J61" s="36"/>
      <c r="K61" s="36"/>
      <c r="L61" s="36"/>
      <c r="M61" s="36"/>
      <c r="N61" s="36"/>
    </row>
    <row r="62" spans="1:14" x14ac:dyDescent="0.25">
      <c r="A62" s="4" t="s">
        <v>58</v>
      </c>
      <c r="B62" s="20">
        <v>0</v>
      </c>
      <c r="C62" s="20">
        <v>0</v>
      </c>
      <c r="D62" s="20">
        <v>0</v>
      </c>
      <c r="E62" s="20">
        <v>0</v>
      </c>
      <c r="F62" s="20">
        <v>0</v>
      </c>
      <c r="G62" s="21">
        <f>D62-E62</f>
        <v>0</v>
      </c>
    </row>
    <row r="63" spans="1:14" x14ac:dyDescent="0.25">
      <c r="A63" s="4" t="s">
        <v>59</v>
      </c>
      <c r="B63" s="20">
        <v>0</v>
      </c>
      <c r="C63" s="20">
        <v>0</v>
      </c>
      <c r="D63" s="20">
        <v>0</v>
      </c>
      <c r="E63" s="20">
        <v>0</v>
      </c>
      <c r="F63" s="20">
        <v>0</v>
      </c>
      <c r="G63" s="21">
        <f t="shared" ref="G63:G69" si="16">D63-E63</f>
        <v>0</v>
      </c>
    </row>
    <row r="64" spans="1:14" x14ac:dyDescent="0.25">
      <c r="A64" s="4" t="s">
        <v>60</v>
      </c>
      <c r="B64" s="20">
        <v>0</v>
      </c>
      <c r="C64" s="20">
        <v>0</v>
      </c>
      <c r="D64" s="20">
        <v>0</v>
      </c>
      <c r="E64" s="20">
        <v>0</v>
      </c>
      <c r="F64" s="20">
        <v>0</v>
      </c>
      <c r="G64" s="21">
        <f t="shared" si="16"/>
        <v>0</v>
      </c>
    </row>
    <row r="65" spans="1:7" x14ac:dyDescent="0.25">
      <c r="A65" s="4" t="s">
        <v>61</v>
      </c>
      <c r="B65" s="20">
        <v>0</v>
      </c>
      <c r="C65" s="20">
        <v>0</v>
      </c>
      <c r="D65" s="20">
        <v>0</v>
      </c>
      <c r="E65" s="20">
        <v>0</v>
      </c>
      <c r="F65" s="20">
        <v>0</v>
      </c>
      <c r="G65" s="21">
        <f t="shared" si="16"/>
        <v>0</v>
      </c>
    </row>
    <row r="66" spans="1:7" x14ac:dyDescent="0.25">
      <c r="A66" s="4" t="s">
        <v>62</v>
      </c>
      <c r="B66" s="20">
        <v>0</v>
      </c>
      <c r="C66" s="20">
        <v>0</v>
      </c>
      <c r="D66" s="20">
        <v>0</v>
      </c>
      <c r="E66" s="20">
        <v>0</v>
      </c>
      <c r="F66" s="20">
        <v>0</v>
      </c>
      <c r="G66" s="21">
        <f t="shared" si="16"/>
        <v>0</v>
      </c>
    </row>
    <row r="67" spans="1:7" x14ac:dyDescent="0.25">
      <c r="A67" s="4" t="s">
        <v>63</v>
      </c>
      <c r="B67" s="20">
        <v>0</v>
      </c>
      <c r="C67" s="20">
        <v>0</v>
      </c>
      <c r="D67" s="20">
        <v>0</v>
      </c>
      <c r="E67" s="20">
        <v>0</v>
      </c>
      <c r="F67" s="20">
        <v>0</v>
      </c>
      <c r="G67" s="21">
        <f t="shared" si="16"/>
        <v>0</v>
      </c>
    </row>
    <row r="68" spans="1:7" x14ac:dyDescent="0.25">
      <c r="A68" s="4" t="s">
        <v>64</v>
      </c>
      <c r="B68" s="20">
        <v>0</v>
      </c>
      <c r="C68" s="20">
        <v>0</v>
      </c>
      <c r="D68" s="20">
        <v>0</v>
      </c>
      <c r="E68" s="20">
        <v>0</v>
      </c>
      <c r="F68" s="20">
        <v>0</v>
      </c>
      <c r="G68" s="21">
        <f t="shared" si="16"/>
        <v>0</v>
      </c>
    </row>
    <row r="69" spans="1:7" x14ac:dyDescent="0.25">
      <c r="A69" s="4" t="s">
        <v>65</v>
      </c>
      <c r="B69" s="20">
        <v>0</v>
      </c>
      <c r="C69" s="20">
        <v>0</v>
      </c>
      <c r="D69" s="20">
        <v>0</v>
      </c>
      <c r="E69" s="20">
        <v>0</v>
      </c>
      <c r="F69" s="20">
        <v>0</v>
      </c>
      <c r="G69" s="21">
        <f t="shared" si="16"/>
        <v>0</v>
      </c>
    </row>
    <row r="70" spans="1:7" x14ac:dyDescent="0.25">
      <c r="A70" s="3" t="s">
        <v>83</v>
      </c>
      <c r="B70" s="20">
        <f>SUM(B71:B73)</f>
        <v>0</v>
      </c>
      <c r="C70" s="20">
        <f t="shared" ref="C70:G70" si="17">SUM(C71:C73)</f>
        <v>0</v>
      </c>
      <c r="D70" s="20">
        <f t="shared" si="17"/>
        <v>0</v>
      </c>
      <c r="E70" s="20">
        <f t="shared" si="17"/>
        <v>0</v>
      </c>
      <c r="F70" s="20">
        <f t="shared" si="17"/>
        <v>0</v>
      </c>
      <c r="G70" s="21">
        <f t="shared" si="17"/>
        <v>0</v>
      </c>
    </row>
    <row r="71" spans="1:7" x14ac:dyDescent="0.25">
      <c r="A71" s="4" t="s">
        <v>66</v>
      </c>
      <c r="B71" s="20">
        <v>0</v>
      </c>
      <c r="C71" s="20">
        <v>0</v>
      </c>
      <c r="D71" s="20">
        <v>0</v>
      </c>
      <c r="E71" s="20">
        <v>0</v>
      </c>
      <c r="F71" s="20">
        <v>0</v>
      </c>
      <c r="G71" s="21">
        <f>D71-E71</f>
        <v>0</v>
      </c>
    </row>
    <row r="72" spans="1:7" x14ac:dyDescent="0.25">
      <c r="A72" s="4" t="s">
        <v>67</v>
      </c>
      <c r="B72" s="20">
        <v>0</v>
      </c>
      <c r="C72" s="20">
        <v>0</v>
      </c>
      <c r="D72" s="20">
        <v>0</v>
      </c>
      <c r="E72" s="20">
        <v>0</v>
      </c>
      <c r="F72" s="20">
        <v>0</v>
      </c>
      <c r="G72" s="21">
        <f t="shared" ref="G72:G73" si="18">D72-E72</f>
        <v>0</v>
      </c>
    </row>
    <row r="73" spans="1:7" x14ac:dyDescent="0.25">
      <c r="A73" s="4" t="s">
        <v>68</v>
      </c>
      <c r="B73" s="20">
        <v>0</v>
      </c>
      <c r="C73" s="20">
        <v>0</v>
      </c>
      <c r="D73" s="20">
        <v>0</v>
      </c>
      <c r="E73" s="20">
        <v>0</v>
      </c>
      <c r="F73" s="20">
        <v>0</v>
      </c>
      <c r="G73" s="21">
        <f t="shared" si="18"/>
        <v>0</v>
      </c>
    </row>
    <row r="74" spans="1:7" x14ac:dyDescent="0.25">
      <c r="A74" s="3" t="s">
        <v>84</v>
      </c>
      <c r="B74" s="20">
        <f>SUM(B75:B81)</f>
        <v>0</v>
      </c>
      <c r="C74" s="20">
        <f t="shared" ref="C74:G74" si="19">SUM(C75:C81)</f>
        <v>0</v>
      </c>
      <c r="D74" s="20">
        <f t="shared" si="19"/>
        <v>0</v>
      </c>
      <c r="E74" s="20">
        <f t="shared" si="19"/>
        <v>0</v>
      </c>
      <c r="F74" s="20">
        <f t="shared" si="19"/>
        <v>0</v>
      </c>
      <c r="G74" s="21">
        <f t="shared" si="19"/>
        <v>0</v>
      </c>
    </row>
    <row r="75" spans="1:7" x14ac:dyDescent="0.25">
      <c r="A75" s="4" t="s">
        <v>69</v>
      </c>
      <c r="B75" s="20">
        <v>0</v>
      </c>
      <c r="C75" s="20">
        <v>0</v>
      </c>
      <c r="D75" s="20">
        <v>0</v>
      </c>
      <c r="E75" s="20">
        <v>0</v>
      </c>
      <c r="F75" s="20">
        <v>0</v>
      </c>
      <c r="G75" s="21">
        <f>D75-E75</f>
        <v>0</v>
      </c>
    </row>
    <row r="76" spans="1:7" x14ac:dyDescent="0.25">
      <c r="A76" s="4" t="s">
        <v>70</v>
      </c>
      <c r="B76" s="20">
        <v>0</v>
      </c>
      <c r="C76" s="20">
        <v>0</v>
      </c>
      <c r="D76" s="20">
        <v>0</v>
      </c>
      <c r="E76" s="20">
        <v>0</v>
      </c>
      <c r="F76" s="20">
        <v>0</v>
      </c>
      <c r="G76" s="21">
        <f t="shared" ref="G76:G81" si="20">D76-E76</f>
        <v>0</v>
      </c>
    </row>
    <row r="77" spans="1:7" x14ac:dyDescent="0.25">
      <c r="A77" s="4" t="s">
        <v>71</v>
      </c>
      <c r="B77" s="20">
        <v>0</v>
      </c>
      <c r="C77" s="20">
        <v>0</v>
      </c>
      <c r="D77" s="20">
        <v>0</v>
      </c>
      <c r="E77" s="20">
        <v>0</v>
      </c>
      <c r="F77" s="20">
        <v>0</v>
      </c>
      <c r="G77" s="21">
        <f t="shared" si="20"/>
        <v>0</v>
      </c>
    </row>
    <row r="78" spans="1:7" x14ac:dyDescent="0.25">
      <c r="A78" s="4" t="s">
        <v>72</v>
      </c>
      <c r="B78" s="20">
        <v>0</v>
      </c>
      <c r="C78" s="20">
        <v>0</v>
      </c>
      <c r="D78" s="20">
        <v>0</v>
      </c>
      <c r="E78" s="20">
        <v>0</v>
      </c>
      <c r="F78" s="20">
        <v>0</v>
      </c>
      <c r="G78" s="21">
        <f t="shared" si="20"/>
        <v>0</v>
      </c>
    </row>
    <row r="79" spans="1:7" x14ac:dyDescent="0.25">
      <c r="A79" s="4" t="s">
        <v>73</v>
      </c>
      <c r="B79" s="20">
        <v>0</v>
      </c>
      <c r="C79" s="20">
        <v>0</v>
      </c>
      <c r="D79" s="20">
        <v>0</v>
      </c>
      <c r="E79" s="20">
        <v>0</v>
      </c>
      <c r="F79" s="20">
        <v>0</v>
      </c>
      <c r="G79" s="21">
        <f t="shared" si="20"/>
        <v>0</v>
      </c>
    </row>
    <row r="80" spans="1:7" x14ac:dyDescent="0.25">
      <c r="A80" s="4" t="s">
        <v>74</v>
      </c>
      <c r="B80" s="20">
        <v>0</v>
      </c>
      <c r="C80" s="20">
        <v>0</v>
      </c>
      <c r="D80" s="20">
        <v>0</v>
      </c>
      <c r="E80" s="20">
        <v>0</v>
      </c>
      <c r="F80" s="20">
        <v>0</v>
      </c>
      <c r="G80" s="21">
        <f t="shared" si="20"/>
        <v>0</v>
      </c>
    </row>
    <row r="81" spans="1:10" ht="15.75" thickBot="1" x14ac:dyDescent="0.3">
      <c r="A81" s="5" t="s">
        <v>75</v>
      </c>
      <c r="B81" s="22">
        <v>0</v>
      </c>
      <c r="C81" s="22">
        <v>0</v>
      </c>
      <c r="D81" s="22">
        <v>0</v>
      </c>
      <c r="E81" s="22">
        <v>0</v>
      </c>
      <c r="F81" s="22">
        <v>0</v>
      </c>
      <c r="G81" s="23">
        <f t="shared" si="20"/>
        <v>0</v>
      </c>
    </row>
    <row r="82" spans="1:10" x14ac:dyDescent="0.25">
      <c r="A82" s="6"/>
      <c r="B82" s="7"/>
      <c r="C82" s="7"/>
      <c r="D82" s="7"/>
      <c r="E82" s="7"/>
      <c r="F82" s="7"/>
      <c r="G82" s="7"/>
    </row>
    <row r="83" spans="1:10" x14ac:dyDescent="0.25">
      <c r="A83" s="6"/>
      <c r="B83" s="7"/>
      <c r="C83" s="7"/>
      <c r="D83" s="7"/>
      <c r="E83" s="7"/>
      <c r="F83" s="7"/>
      <c r="G83" s="7"/>
    </row>
    <row r="84" spans="1:10" ht="15.75" thickBot="1" x14ac:dyDescent="0.3">
      <c r="A84" s="6"/>
      <c r="B84" s="7"/>
      <c r="C84" s="7"/>
      <c r="D84" s="7"/>
      <c r="E84" s="7"/>
      <c r="F84" s="7"/>
      <c r="G84" s="7"/>
    </row>
    <row r="85" spans="1:10" ht="14.45" customHeight="1" x14ac:dyDescent="0.25">
      <c r="A85" s="40" t="s">
        <v>4</v>
      </c>
      <c r="B85" s="42" t="s">
        <v>5</v>
      </c>
      <c r="C85" s="42"/>
      <c r="D85" s="42"/>
      <c r="E85" s="42"/>
      <c r="F85" s="42"/>
      <c r="G85" s="43" t="s">
        <v>6</v>
      </c>
    </row>
    <row r="86" spans="1:10" ht="30.75" thickBot="1" x14ac:dyDescent="0.3">
      <c r="A86" s="41"/>
      <c r="B86" s="1" t="s">
        <v>7</v>
      </c>
      <c r="C86" s="1" t="s">
        <v>8</v>
      </c>
      <c r="D86" s="1" t="s">
        <v>9</v>
      </c>
      <c r="E86" s="1" t="s">
        <v>10</v>
      </c>
      <c r="F86" s="1" t="s">
        <v>11</v>
      </c>
      <c r="G86" s="44"/>
    </row>
    <row r="87" spans="1:10" ht="6" customHeight="1" x14ac:dyDescent="0.25">
      <c r="A87" s="8"/>
      <c r="B87" s="9"/>
      <c r="C87" s="9"/>
      <c r="D87" s="9"/>
      <c r="E87" s="9"/>
      <c r="F87" s="9"/>
      <c r="G87" s="10"/>
    </row>
    <row r="88" spans="1:10" ht="8.25" customHeight="1" x14ac:dyDescent="0.25">
      <c r="A88" s="11"/>
      <c r="B88" s="26"/>
      <c r="C88" s="26"/>
      <c r="D88" s="26"/>
      <c r="E88" s="26"/>
      <c r="F88" s="26"/>
      <c r="G88" s="27"/>
    </row>
    <row r="89" spans="1:10" x14ac:dyDescent="0.25">
      <c r="A89" s="11"/>
      <c r="B89" s="26"/>
      <c r="C89" s="26"/>
      <c r="D89" s="26"/>
      <c r="E89" s="26"/>
      <c r="F89" s="26"/>
      <c r="G89" s="27"/>
    </row>
    <row r="90" spans="1:10" x14ac:dyDescent="0.25">
      <c r="A90" s="12" t="s">
        <v>85</v>
      </c>
      <c r="B90" s="28">
        <f>SUM(B92,B100,B110,B120,B130,B140,B144,B153,B157)</f>
        <v>11796939</v>
      </c>
      <c r="C90" s="28">
        <f t="shared" ref="C90:G90" si="21">SUM(C92,C100,C110,C120,C130,C140,C144,C153,C157)</f>
        <v>34027877.579999998</v>
      </c>
      <c r="D90" s="28">
        <f t="shared" si="21"/>
        <v>45824816.579999998</v>
      </c>
      <c r="E90" s="28">
        <f t="shared" si="21"/>
        <v>38928005.239999995</v>
      </c>
      <c r="F90" s="28">
        <f t="shared" si="21"/>
        <v>38928005.239999995</v>
      </c>
      <c r="G90" s="29">
        <f t="shared" si="21"/>
        <v>6896811.339999998</v>
      </c>
    </row>
    <row r="91" spans="1:10" x14ac:dyDescent="0.25">
      <c r="A91" s="12"/>
      <c r="B91" s="28"/>
      <c r="C91" s="28"/>
      <c r="D91" s="28"/>
      <c r="E91" s="28"/>
      <c r="F91" s="28"/>
      <c r="G91" s="29"/>
      <c r="I91" s="38"/>
      <c r="J91" s="38"/>
    </row>
    <row r="92" spans="1:10" x14ac:dyDescent="0.25">
      <c r="A92" s="3" t="s">
        <v>77</v>
      </c>
      <c r="B92" s="30">
        <f>SUM(B93:B99)</f>
        <v>0</v>
      </c>
      <c r="C92" s="30">
        <f t="shared" ref="C92:G92" si="22">SUM(C93:C99)</f>
        <v>0</v>
      </c>
      <c r="D92" s="30">
        <f t="shared" si="22"/>
        <v>0</v>
      </c>
      <c r="E92" s="30">
        <f t="shared" si="22"/>
        <v>0</v>
      </c>
      <c r="F92" s="30">
        <f t="shared" si="22"/>
        <v>0</v>
      </c>
      <c r="G92" s="31">
        <f t="shared" si="22"/>
        <v>0</v>
      </c>
    </row>
    <row r="93" spans="1:10" x14ac:dyDescent="0.25">
      <c r="A93" s="4" t="s">
        <v>12</v>
      </c>
      <c r="B93" s="30">
        <v>0</v>
      </c>
      <c r="C93" s="30">
        <v>0</v>
      </c>
      <c r="D93" s="30">
        <v>0</v>
      </c>
      <c r="E93" s="30">
        <v>0</v>
      </c>
      <c r="F93" s="30">
        <v>0</v>
      </c>
      <c r="G93" s="31">
        <f>D93-E93</f>
        <v>0</v>
      </c>
    </row>
    <row r="94" spans="1:10" x14ac:dyDescent="0.25">
      <c r="A94" s="4" t="s">
        <v>13</v>
      </c>
      <c r="B94" s="30">
        <v>0</v>
      </c>
      <c r="C94" s="30">
        <v>0</v>
      </c>
      <c r="D94" s="30">
        <v>0</v>
      </c>
      <c r="E94" s="30">
        <v>0</v>
      </c>
      <c r="F94" s="30">
        <v>0</v>
      </c>
      <c r="G94" s="31">
        <f t="shared" ref="G94:G99" si="23">D94-E94</f>
        <v>0</v>
      </c>
    </row>
    <row r="95" spans="1:10" x14ac:dyDescent="0.25">
      <c r="A95" s="4" t="s">
        <v>14</v>
      </c>
      <c r="B95" s="30">
        <v>0</v>
      </c>
      <c r="C95" s="30">
        <v>0</v>
      </c>
      <c r="D95" s="30">
        <v>0</v>
      </c>
      <c r="E95" s="30">
        <v>0</v>
      </c>
      <c r="F95" s="30">
        <v>0</v>
      </c>
      <c r="G95" s="31">
        <f t="shared" si="23"/>
        <v>0</v>
      </c>
    </row>
    <row r="96" spans="1:10" x14ac:dyDescent="0.25">
      <c r="A96" s="4" t="s">
        <v>15</v>
      </c>
      <c r="B96" s="30">
        <v>0</v>
      </c>
      <c r="C96" s="30">
        <v>0</v>
      </c>
      <c r="D96" s="30">
        <v>0</v>
      </c>
      <c r="E96" s="30">
        <v>0</v>
      </c>
      <c r="F96" s="30">
        <v>0</v>
      </c>
      <c r="G96" s="31">
        <f t="shared" si="23"/>
        <v>0</v>
      </c>
    </row>
    <row r="97" spans="1:7" x14ac:dyDescent="0.25">
      <c r="A97" s="4" t="s">
        <v>16</v>
      </c>
      <c r="B97" s="30">
        <v>0</v>
      </c>
      <c r="C97" s="30">
        <v>0</v>
      </c>
      <c r="D97" s="30">
        <v>0</v>
      </c>
      <c r="E97" s="30">
        <v>0</v>
      </c>
      <c r="F97" s="30">
        <v>0</v>
      </c>
      <c r="G97" s="31">
        <f t="shared" si="23"/>
        <v>0</v>
      </c>
    </row>
    <row r="98" spans="1:7" x14ac:dyDescent="0.25">
      <c r="A98" s="4" t="s">
        <v>17</v>
      </c>
      <c r="B98" s="30">
        <v>0</v>
      </c>
      <c r="C98" s="30">
        <v>0</v>
      </c>
      <c r="D98" s="30">
        <v>0</v>
      </c>
      <c r="E98" s="30">
        <v>0</v>
      </c>
      <c r="F98" s="30">
        <v>0</v>
      </c>
      <c r="G98" s="31">
        <f t="shared" si="23"/>
        <v>0</v>
      </c>
    </row>
    <row r="99" spans="1:7" x14ac:dyDescent="0.25">
      <c r="A99" s="4" t="s">
        <v>18</v>
      </c>
      <c r="B99" s="30">
        <v>0</v>
      </c>
      <c r="C99" s="30">
        <v>0</v>
      </c>
      <c r="D99" s="30">
        <v>0</v>
      </c>
      <c r="E99" s="30">
        <v>0</v>
      </c>
      <c r="F99" s="30">
        <v>0</v>
      </c>
      <c r="G99" s="31">
        <f t="shared" si="23"/>
        <v>0</v>
      </c>
    </row>
    <row r="100" spans="1:7" x14ac:dyDescent="0.25">
      <c r="A100" s="3" t="s">
        <v>86</v>
      </c>
      <c r="B100" s="30">
        <f>SUM(B101:B109)</f>
        <v>0</v>
      </c>
      <c r="C100" s="30">
        <f t="shared" ref="C100:G100" si="24">SUM(C101:C109)</f>
        <v>0</v>
      </c>
      <c r="D100" s="30">
        <f t="shared" si="24"/>
        <v>0</v>
      </c>
      <c r="E100" s="30">
        <f t="shared" si="24"/>
        <v>0</v>
      </c>
      <c r="F100" s="30">
        <f t="shared" si="24"/>
        <v>0</v>
      </c>
      <c r="G100" s="31">
        <f t="shared" si="24"/>
        <v>0</v>
      </c>
    </row>
    <row r="101" spans="1:7" x14ac:dyDescent="0.25">
      <c r="A101" s="4" t="s">
        <v>19</v>
      </c>
      <c r="B101" s="30">
        <v>0</v>
      </c>
      <c r="C101" s="30">
        <v>0</v>
      </c>
      <c r="D101" s="30">
        <v>0</v>
      </c>
      <c r="E101" s="30">
        <v>0</v>
      </c>
      <c r="F101" s="30">
        <v>0</v>
      </c>
      <c r="G101" s="31">
        <f>D101-E101</f>
        <v>0</v>
      </c>
    </row>
    <row r="102" spans="1:7" x14ac:dyDescent="0.25">
      <c r="A102" s="4" t="s">
        <v>20</v>
      </c>
      <c r="B102" s="30">
        <v>0</v>
      </c>
      <c r="C102" s="30">
        <v>0</v>
      </c>
      <c r="D102" s="30">
        <v>0</v>
      </c>
      <c r="E102" s="30">
        <v>0</v>
      </c>
      <c r="F102" s="30">
        <v>0</v>
      </c>
      <c r="G102" s="31">
        <f t="shared" ref="G102:G109" si="25">D102-E102</f>
        <v>0</v>
      </c>
    </row>
    <row r="103" spans="1:7" x14ac:dyDescent="0.25">
      <c r="A103" s="4" t="s">
        <v>21</v>
      </c>
      <c r="B103" s="30">
        <v>0</v>
      </c>
      <c r="C103" s="30">
        <v>0</v>
      </c>
      <c r="D103" s="30">
        <v>0</v>
      </c>
      <c r="E103" s="30">
        <v>0</v>
      </c>
      <c r="F103" s="30">
        <v>0</v>
      </c>
      <c r="G103" s="31">
        <f t="shared" si="25"/>
        <v>0</v>
      </c>
    </row>
    <row r="104" spans="1:7" x14ac:dyDescent="0.25">
      <c r="A104" s="4" t="s">
        <v>22</v>
      </c>
      <c r="B104" s="30">
        <v>0</v>
      </c>
      <c r="C104" s="30">
        <v>0</v>
      </c>
      <c r="D104" s="30">
        <v>0</v>
      </c>
      <c r="E104" s="30">
        <v>0</v>
      </c>
      <c r="F104" s="30">
        <v>0</v>
      </c>
      <c r="G104" s="31">
        <f t="shared" si="25"/>
        <v>0</v>
      </c>
    </row>
    <row r="105" spans="1:7" x14ac:dyDescent="0.25">
      <c r="A105" s="13" t="s">
        <v>23</v>
      </c>
      <c r="B105" s="30">
        <v>0</v>
      </c>
      <c r="C105" s="30">
        <v>0</v>
      </c>
      <c r="D105" s="30">
        <v>0</v>
      </c>
      <c r="E105" s="30">
        <v>0</v>
      </c>
      <c r="F105" s="30">
        <v>0</v>
      </c>
      <c r="G105" s="31">
        <f t="shared" si="25"/>
        <v>0</v>
      </c>
    </row>
    <row r="106" spans="1:7" x14ac:dyDescent="0.25">
      <c r="A106" s="4" t="s">
        <v>24</v>
      </c>
      <c r="B106" s="30">
        <v>0</v>
      </c>
      <c r="C106" s="30">
        <v>0</v>
      </c>
      <c r="D106" s="30">
        <v>0</v>
      </c>
      <c r="E106" s="30">
        <v>0</v>
      </c>
      <c r="F106" s="30">
        <v>0</v>
      </c>
      <c r="G106" s="31">
        <f t="shared" si="25"/>
        <v>0</v>
      </c>
    </row>
    <row r="107" spans="1:7" x14ac:dyDescent="0.25">
      <c r="A107" s="4" t="s">
        <v>25</v>
      </c>
      <c r="B107" s="30">
        <v>0</v>
      </c>
      <c r="C107" s="30">
        <v>0</v>
      </c>
      <c r="D107" s="30">
        <v>0</v>
      </c>
      <c r="E107" s="30">
        <v>0</v>
      </c>
      <c r="F107" s="30">
        <v>0</v>
      </c>
      <c r="G107" s="31">
        <f t="shared" si="25"/>
        <v>0</v>
      </c>
    </row>
    <row r="108" spans="1:7" x14ac:dyDescent="0.25">
      <c r="A108" s="4" t="s">
        <v>26</v>
      </c>
      <c r="B108" s="30">
        <v>0</v>
      </c>
      <c r="C108" s="30">
        <v>0</v>
      </c>
      <c r="D108" s="30">
        <v>0</v>
      </c>
      <c r="E108" s="30">
        <v>0</v>
      </c>
      <c r="F108" s="30">
        <v>0</v>
      </c>
      <c r="G108" s="31">
        <f t="shared" si="25"/>
        <v>0</v>
      </c>
    </row>
    <row r="109" spans="1:7" x14ac:dyDescent="0.25">
      <c r="A109" s="4" t="s">
        <v>27</v>
      </c>
      <c r="B109" s="30">
        <v>0</v>
      </c>
      <c r="C109" s="30">
        <v>0</v>
      </c>
      <c r="D109" s="30">
        <v>0</v>
      </c>
      <c r="E109" s="30">
        <v>0</v>
      </c>
      <c r="F109" s="30">
        <v>0</v>
      </c>
      <c r="G109" s="31">
        <f t="shared" si="25"/>
        <v>0</v>
      </c>
    </row>
    <row r="110" spans="1:7" x14ac:dyDescent="0.25">
      <c r="A110" s="3" t="s">
        <v>79</v>
      </c>
      <c r="B110" s="30">
        <f>SUM(B111:B119)</f>
        <v>0</v>
      </c>
      <c r="C110" s="30">
        <f>SUM(C111:C119)</f>
        <v>0</v>
      </c>
      <c r="D110" s="30">
        <f t="shared" ref="D110:G110" si="26">SUM(D111:D119)</f>
        <v>0</v>
      </c>
      <c r="E110" s="30">
        <f t="shared" si="26"/>
        <v>0</v>
      </c>
      <c r="F110" s="30">
        <f t="shared" si="26"/>
        <v>0</v>
      </c>
      <c r="G110" s="31">
        <f t="shared" si="26"/>
        <v>0</v>
      </c>
    </row>
    <row r="111" spans="1:7" x14ac:dyDescent="0.25">
      <c r="A111" s="4" t="s">
        <v>28</v>
      </c>
      <c r="B111" s="30">
        <v>0</v>
      </c>
      <c r="C111" s="30">
        <v>0</v>
      </c>
      <c r="D111" s="30">
        <v>0</v>
      </c>
      <c r="E111" s="30">
        <v>0</v>
      </c>
      <c r="F111" s="30">
        <v>0</v>
      </c>
      <c r="G111" s="31">
        <f>D111-E111</f>
        <v>0</v>
      </c>
    </row>
    <row r="112" spans="1:7" x14ac:dyDescent="0.25">
      <c r="A112" s="4" t="s">
        <v>29</v>
      </c>
      <c r="B112" s="30">
        <v>0</v>
      </c>
      <c r="C112" s="30">
        <v>0</v>
      </c>
      <c r="D112" s="30">
        <v>0</v>
      </c>
      <c r="E112" s="30">
        <v>0</v>
      </c>
      <c r="F112" s="30">
        <v>0</v>
      </c>
      <c r="G112" s="31">
        <f t="shared" ref="G112:G119" si="27">D112-E112</f>
        <v>0</v>
      </c>
    </row>
    <row r="113" spans="1:14" x14ac:dyDescent="0.25">
      <c r="A113" s="4" t="s">
        <v>30</v>
      </c>
      <c r="B113" s="30">
        <v>0</v>
      </c>
      <c r="C113" s="30">
        <v>0</v>
      </c>
      <c r="D113" s="30">
        <v>0</v>
      </c>
      <c r="E113" s="30">
        <v>0</v>
      </c>
      <c r="F113" s="30">
        <v>0</v>
      </c>
      <c r="G113" s="31">
        <f t="shared" si="27"/>
        <v>0</v>
      </c>
    </row>
    <row r="114" spans="1:14" x14ac:dyDescent="0.25">
      <c r="A114" s="4" t="s">
        <v>31</v>
      </c>
      <c r="B114" s="30">
        <v>0</v>
      </c>
      <c r="C114" s="30">
        <v>0</v>
      </c>
      <c r="D114" s="30">
        <v>0</v>
      </c>
      <c r="E114" s="30">
        <v>0</v>
      </c>
      <c r="F114" s="30">
        <v>0</v>
      </c>
      <c r="G114" s="31">
        <f t="shared" si="27"/>
        <v>0</v>
      </c>
    </row>
    <row r="115" spans="1:14" x14ac:dyDescent="0.25">
      <c r="A115" s="4" t="s">
        <v>32</v>
      </c>
      <c r="B115" s="30">
        <v>0</v>
      </c>
      <c r="C115" s="30">
        <v>0</v>
      </c>
      <c r="D115" s="30">
        <v>0</v>
      </c>
      <c r="E115" s="30">
        <v>0</v>
      </c>
      <c r="F115" s="30">
        <v>0</v>
      </c>
      <c r="G115" s="31">
        <f t="shared" si="27"/>
        <v>0</v>
      </c>
    </row>
    <row r="116" spans="1:14" x14ac:dyDescent="0.25">
      <c r="A116" s="4" t="s">
        <v>33</v>
      </c>
      <c r="B116" s="30">
        <v>0</v>
      </c>
      <c r="C116" s="30">
        <v>0</v>
      </c>
      <c r="D116" s="30">
        <v>0</v>
      </c>
      <c r="E116" s="30">
        <v>0</v>
      </c>
      <c r="F116" s="30">
        <v>0</v>
      </c>
      <c r="G116" s="31">
        <f t="shared" si="27"/>
        <v>0</v>
      </c>
    </row>
    <row r="117" spans="1:14" x14ac:dyDescent="0.25">
      <c r="A117" s="4" t="s">
        <v>34</v>
      </c>
      <c r="B117" s="30">
        <v>0</v>
      </c>
      <c r="C117" s="30">
        <v>0</v>
      </c>
      <c r="D117" s="30">
        <v>0</v>
      </c>
      <c r="E117" s="30">
        <v>0</v>
      </c>
      <c r="F117" s="30">
        <v>0</v>
      </c>
      <c r="G117" s="31">
        <f t="shared" si="27"/>
        <v>0</v>
      </c>
    </row>
    <row r="118" spans="1:14" x14ac:dyDescent="0.25">
      <c r="A118" s="4" t="s">
        <v>35</v>
      </c>
      <c r="B118" s="30">
        <v>0</v>
      </c>
      <c r="C118" s="30">
        <v>0</v>
      </c>
      <c r="D118" s="30">
        <v>0</v>
      </c>
      <c r="E118" s="30">
        <v>0</v>
      </c>
      <c r="F118" s="30">
        <v>0</v>
      </c>
      <c r="G118" s="31">
        <f t="shared" si="27"/>
        <v>0</v>
      </c>
    </row>
    <row r="119" spans="1:14" x14ac:dyDescent="0.25">
      <c r="A119" s="4" t="s">
        <v>36</v>
      </c>
      <c r="B119" s="30">
        <v>0</v>
      </c>
      <c r="C119" s="30">
        <v>0</v>
      </c>
      <c r="D119" s="30">
        <v>0</v>
      </c>
      <c r="E119" s="30">
        <v>0</v>
      </c>
      <c r="F119" s="30">
        <v>0</v>
      </c>
      <c r="G119" s="31">
        <f t="shared" si="27"/>
        <v>0</v>
      </c>
    </row>
    <row r="120" spans="1:14" x14ac:dyDescent="0.25">
      <c r="A120" s="39" t="s">
        <v>80</v>
      </c>
      <c r="B120" s="28">
        <f>SUM(B121:B129)</f>
        <v>11796939</v>
      </c>
      <c r="C120" s="28">
        <f t="shared" ref="C120:G120" si="28">SUM(C121:C129)</f>
        <v>5825875.7399999993</v>
      </c>
      <c r="D120" s="28">
        <f t="shared" si="28"/>
        <v>17622814.739999998</v>
      </c>
      <c r="E120" s="28">
        <f t="shared" si="28"/>
        <v>16897297.41</v>
      </c>
      <c r="F120" s="28">
        <f t="shared" si="28"/>
        <v>16897297.41</v>
      </c>
      <c r="G120" s="29">
        <f t="shared" si="28"/>
        <v>725517.32999999879</v>
      </c>
    </row>
    <row r="121" spans="1:14" x14ac:dyDescent="0.25">
      <c r="A121" s="4" t="s">
        <v>37</v>
      </c>
      <c r="B121" s="30">
        <v>11544171</v>
      </c>
      <c r="C121" s="30">
        <f>+D121-B121</f>
        <v>5336841.5399999991</v>
      </c>
      <c r="D121" s="30">
        <v>16881012.539999999</v>
      </c>
      <c r="E121" s="30">
        <v>16191066.99</v>
      </c>
      <c r="F121" s="30">
        <v>16486414.91</v>
      </c>
      <c r="G121" s="31">
        <f>D121-E121</f>
        <v>689945.54999999888</v>
      </c>
      <c r="H121" s="36"/>
      <c r="I121" s="36"/>
      <c r="J121" s="36"/>
      <c r="K121" s="36"/>
      <c r="L121" s="36"/>
      <c r="M121" s="36"/>
      <c r="N121" s="36"/>
    </row>
    <row r="122" spans="1:14" x14ac:dyDescent="0.25">
      <c r="A122" s="4" t="s">
        <v>38</v>
      </c>
      <c r="B122" s="30">
        <v>0</v>
      </c>
      <c r="C122" s="30">
        <f>+D122-B122</f>
        <v>0</v>
      </c>
      <c r="D122" s="30">
        <v>0</v>
      </c>
      <c r="E122" s="30">
        <v>0</v>
      </c>
      <c r="F122" s="30">
        <v>0</v>
      </c>
      <c r="G122" s="31">
        <f t="shared" ref="G122:G139" si="29">D122-E122</f>
        <v>0</v>
      </c>
    </row>
    <row r="123" spans="1:14" x14ac:dyDescent="0.25">
      <c r="A123" s="4" t="s">
        <v>39</v>
      </c>
      <c r="B123" s="30">
        <v>0</v>
      </c>
      <c r="C123" s="30">
        <f>+D123-B123</f>
        <v>0</v>
      </c>
      <c r="D123" s="30">
        <v>0</v>
      </c>
      <c r="E123" s="30">
        <v>0</v>
      </c>
      <c r="F123" s="30">
        <v>0</v>
      </c>
      <c r="G123" s="31">
        <f t="shared" si="29"/>
        <v>0</v>
      </c>
    </row>
    <row r="124" spans="1:14" x14ac:dyDescent="0.25">
      <c r="A124" s="4" t="s">
        <v>40</v>
      </c>
      <c r="B124" s="30">
        <v>252768</v>
      </c>
      <c r="C124" s="30">
        <f>+D124-B124</f>
        <v>489034.19999999995</v>
      </c>
      <c r="D124" s="30">
        <v>741802.2</v>
      </c>
      <c r="E124" s="30">
        <v>706230.42</v>
      </c>
      <c r="F124" s="30">
        <v>410882.5</v>
      </c>
      <c r="G124" s="31">
        <f>D124-E124</f>
        <v>35571.779999999912</v>
      </c>
      <c r="I124" s="38"/>
    </row>
    <row r="125" spans="1:14" x14ac:dyDescent="0.25">
      <c r="A125" s="4" t="s">
        <v>41</v>
      </c>
      <c r="B125" s="30">
        <v>0</v>
      </c>
      <c r="C125" s="30">
        <v>0</v>
      </c>
      <c r="D125" s="30">
        <v>0</v>
      </c>
      <c r="E125" s="30">
        <v>0</v>
      </c>
      <c r="F125" s="30">
        <v>0</v>
      </c>
      <c r="G125" s="31">
        <f t="shared" si="29"/>
        <v>0</v>
      </c>
    </row>
    <row r="126" spans="1:14" x14ac:dyDescent="0.25">
      <c r="A126" s="4" t="s">
        <v>42</v>
      </c>
      <c r="B126" s="30">
        <v>0</v>
      </c>
      <c r="C126" s="30">
        <v>0</v>
      </c>
      <c r="D126" s="30">
        <v>0</v>
      </c>
      <c r="E126" s="30">
        <v>0</v>
      </c>
      <c r="F126" s="30">
        <v>0</v>
      </c>
      <c r="G126" s="31">
        <f t="shared" si="29"/>
        <v>0</v>
      </c>
    </row>
    <row r="127" spans="1:14" x14ac:dyDescent="0.25">
      <c r="A127" s="4" t="s">
        <v>43</v>
      </c>
      <c r="B127" s="30">
        <v>0</v>
      </c>
      <c r="C127" s="30">
        <v>0</v>
      </c>
      <c r="D127" s="30">
        <v>0</v>
      </c>
      <c r="E127" s="30">
        <v>0</v>
      </c>
      <c r="F127" s="30">
        <v>0</v>
      </c>
      <c r="G127" s="31">
        <f t="shared" si="29"/>
        <v>0</v>
      </c>
    </row>
    <row r="128" spans="1:14" x14ac:dyDescent="0.25">
      <c r="A128" s="4" t="s">
        <v>44</v>
      </c>
      <c r="B128" s="30">
        <v>0</v>
      </c>
      <c r="C128" s="30">
        <v>0</v>
      </c>
      <c r="D128" s="30">
        <v>0</v>
      </c>
      <c r="E128" s="30">
        <v>0</v>
      </c>
      <c r="F128" s="30">
        <v>0</v>
      </c>
      <c r="G128" s="31">
        <f t="shared" si="29"/>
        <v>0</v>
      </c>
    </row>
    <row r="129" spans="1:11" x14ac:dyDescent="0.25">
      <c r="A129" s="4" t="s">
        <v>45</v>
      </c>
      <c r="B129" s="30">
        <v>0</v>
      </c>
      <c r="C129" s="30">
        <v>0</v>
      </c>
      <c r="D129" s="30">
        <v>0</v>
      </c>
      <c r="E129" s="30">
        <v>0</v>
      </c>
      <c r="F129" s="30">
        <v>0</v>
      </c>
      <c r="G129" s="31">
        <f t="shared" si="29"/>
        <v>0</v>
      </c>
    </row>
    <row r="130" spans="1:11" x14ac:dyDescent="0.25">
      <c r="A130" s="39" t="s">
        <v>87</v>
      </c>
      <c r="B130" s="28">
        <f>SUM(B131:B139)</f>
        <v>0</v>
      </c>
      <c r="C130" s="28">
        <f t="shared" ref="C130:F130" si="30">SUM(C131:C139)</f>
        <v>3419760.6</v>
      </c>
      <c r="D130" s="28">
        <f>+C130+B130</f>
        <v>3419760.6</v>
      </c>
      <c r="E130" s="28">
        <f t="shared" si="30"/>
        <v>2485818.56</v>
      </c>
      <c r="F130" s="28">
        <f t="shared" si="30"/>
        <v>2485818.56</v>
      </c>
      <c r="G130" s="29">
        <f>SUM(G131:G139)</f>
        <v>933942.04</v>
      </c>
    </row>
    <row r="131" spans="1:11" x14ac:dyDescent="0.25">
      <c r="A131" s="4" t="s">
        <v>46</v>
      </c>
      <c r="B131" s="30">
        <v>0</v>
      </c>
      <c r="C131" s="30">
        <f t="shared" ref="C131:C139" si="31">+D131-B131</f>
        <v>1684754.7</v>
      </c>
      <c r="D131" s="30">
        <v>1684754.7</v>
      </c>
      <c r="E131" s="30">
        <v>1027442.38</v>
      </c>
      <c r="F131" s="30">
        <v>1027442.38</v>
      </c>
      <c r="G131" s="31">
        <f>D131-E131</f>
        <v>657312.31999999995</v>
      </c>
      <c r="I131" s="37"/>
    </row>
    <row r="132" spans="1:11" x14ac:dyDescent="0.25">
      <c r="A132" s="4" t="s">
        <v>47</v>
      </c>
      <c r="B132" s="30">
        <v>0</v>
      </c>
      <c r="C132" s="30">
        <f t="shared" si="31"/>
        <v>595944.72</v>
      </c>
      <c r="D132" s="30">
        <v>595944.72</v>
      </c>
      <c r="E132" s="30">
        <v>405960.36</v>
      </c>
      <c r="F132" s="30">
        <v>405960.36</v>
      </c>
      <c r="G132" s="31">
        <f>D132-E132</f>
        <v>189984.36</v>
      </c>
      <c r="I132" s="38"/>
    </row>
    <row r="133" spans="1:11" x14ac:dyDescent="0.25">
      <c r="A133" s="4" t="s">
        <v>48</v>
      </c>
      <c r="B133" s="30">
        <v>0</v>
      </c>
      <c r="C133" s="30">
        <f t="shared" si="31"/>
        <v>1075004.07</v>
      </c>
      <c r="D133" s="30">
        <v>1075004.07</v>
      </c>
      <c r="E133" s="30">
        <v>988358.71</v>
      </c>
      <c r="F133" s="30">
        <v>988358.71</v>
      </c>
      <c r="G133" s="31">
        <f t="shared" si="29"/>
        <v>86645.360000000102</v>
      </c>
    </row>
    <row r="134" spans="1:11" x14ac:dyDescent="0.25">
      <c r="A134" s="4" t="s">
        <v>49</v>
      </c>
      <c r="B134" s="30">
        <v>0</v>
      </c>
      <c r="C134" s="30">
        <f t="shared" si="31"/>
        <v>0</v>
      </c>
      <c r="D134" s="30">
        <v>0</v>
      </c>
      <c r="E134" s="30">
        <v>0</v>
      </c>
      <c r="F134" s="30">
        <v>0</v>
      </c>
      <c r="G134" s="31">
        <f t="shared" si="29"/>
        <v>0</v>
      </c>
      <c r="K134" s="38"/>
    </row>
    <row r="135" spans="1:11" x14ac:dyDescent="0.25">
      <c r="A135" s="4" t="s">
        <v>50</v>
      </c>
      <c r="B135" s="30">
        <v>0</v>
      </c>
      <c r="C135" s="30">
        <f t="shared" si="31"/>
        <v>0</v>
      </c>
      <c r="D135" s="30">
        <v>0</v>
      </c>
      <c r="E135" s="30">
        <v>0</v>
      </c>
      <c r="F135" s="30">
        <v>0</v>
      </c>
      <c r="G135" s="31">
        <f t="shared" si="29"/>
        <v>0</v>
      </c>
      <c r="I135" s="38"/>
    </row>
    <row r="136" spans="1:11" x14ac:dyDescent="0.25">
      <c r="A136" s="4" t="s">
        <v>51</v>
      </c>
      <c r="B136" s="30">
        <v>0</v>
      </c>
      <c r="C136" s="30">
        <f t="shared" si="31"/>
        <v>24799.98</v>
      </c>
      <c r="D136" s="30">
        <v>24799.98</v>
      </c>
      <c r="E136" s="30">
        <v>24799.98</v>
      </c>
      <c r="F136" s="30">
        <v>24799.98</v>
      </c>
      <c r="G136" s="31">
        <f t="shared" si="29"/>
        <v>0</v>
      </c>
    </row>
    <row r="137" spans="1:11" x14ac:dyDescent="0.25">
      <c r="A137" s="4" t="s">
        <v>52</v>
      </c>
      <c r="B137" s="30">
        <v>0</v>
      </c>
      <c r="C137" s="30">
        <f t="shared" si="31"/>
        <v>0</v>
      </c>
      <c r="D137" s="30">
        <v>0</v>
      </c>
      <c r="E137" s="30">
        <v>0</v>
      </c>
      <c r="F137" s="30">
        <v>0</v>
      </c>
      <c r="G137" s="31">
        <f t="shared" si="29"/>
        <v>0</v>
      </c>
    </row>
    <row r="138" spans="1:11" x14ac:dyDescent="0.25">
      <c r="A138" s="4" t="s">
        <v>53</v>
      </c>
      <c r="B138" s="30">
        <v>0</v>
      </c>
      <c r="C138" s="30">
        <f t="shared" si="31"/>
        <v>0</v>
      </c>
      <c r="D138" s="30">
        <v>0</v>
      </c>
      <c r="E138" s="30">
        <v>0</v>
      </c>
      <c r="F138" s="30">
        <v>0</v>
      </c>
      <c r="G138" s="31">
        <f t="shared" si="29"/>
        <v>0</v>
      </c>
    </row>
    <row r="139" spans="1:11" x14ac:dyDescent="0.25">
      <c r="A139" s="4" t="s">
        <v>54</v>
      </c>
      <c r="B139" s="30">
        <v>0</v>
      </c>
      <c r="C139" s="30">
        <f t="shared" si="31"/>
        <v>39257.129999999997</v>
      </c>
      <c r="D139" s="30">
        <v>39257.129999999997</v>
      </c>
      <c r="E139" s="30">
        <v>39257.129999999997</v>
      </c>
      <c r="F139" s="30">
        <v>39257.129999999997</v>
      </c>
      <c r="G139" s="31">
        <f t="shared" si="29"/>
        <v>0</v>
      </c>
      <c r="J139" s="38"/>
    </row>
    <row r="140" spans="1:11" x14ac:dyDescent="0.25">
      <c r="A140" s="39" t="s">
        <v>91</v>
      </c>
      <c r="B140" s="28">
        <f>SUM(B141:B143)</f>
        <v>0</v>
      </c>
      <c r="C140" s="28">
        <f>SUM(C141:C143)</f>
        <v>24782241.239999998</v>
      </c>
      <c r="D140" s="28">
        <f t="shared" ref="D140:G140" si="32">SUM(D141:D143)</f>
        <v>24782241.239999998</v>
      </c>
      <c r="E140" s="28">
        <f t="shared" si="32"/>
        <v>19544889.27</v>
      </c>
      <c r="F140" s="28">
        <f t="shared" si="32"/>
        <v>19544889.27</v>
      </c>
      <c r="G140" s="29">
        <f t="shared" si="32"/>
        <v>5237351.9699999988</v>
      </c>
      <c r="J140" s="38"/>
    </row>
    <row r="141" spans="1:11" x14ac:dyDescent="0.25">
      <c r="A141" s="4" t="s">
        <v>55</v>
      </c>
      <c r="B141" s="30">
        <v>0</v>
      </c>
      <c r="C141" s="30">
        <f>+D141-B141</f>
        <v>24782241.239999998</v>
      </c>
      <c r="D141" s="30">
        <v>24782241.239999998</v>
      </c>
      <c r="E141" s="30">
        <v>19544889.27</v>
      </c>
      <c r="F141" s="30">
        <v>19544889.27</v>
      </c>
      <c r="G141" s="31">
        <f>D141-E141</f>
        <v>5237351.9699999988</v>
      </c>
    </row>
    <row r="142" spans="1:11" x14ac:dyDescent="0.25">
      <c r="A142" s="4" t="s">
        <v>56</v>
      </c>
      <c r="B142" s="30">
        <v>0</v>
      </c>
      <c r="C142" s="30">
        <v>0</v>
      </c>
      <c r="D142" s="30">
        <v>0</v>
      </c>
      <c r="E142" s="30">
        <v>0</v>
      </c>
      <c r="F142" s="30">
        <v>0</v>
      </c>
      <c r="G142" s="31">
        <f t="shared" ref="G142:G143" si="33">D142-E142</f>
        <v>0</v>
      </c>
    </row>
    <row r="143" spans="1:11" x14ac:dyDescent="0.25">
      <c r="A143" s="4" t="s">
        <v>57</v>
      </c>
      <c r="B143" s="30">
        <v>0</v>
      </c>
      <c r="C143" s="30">
        <v>0</v>
      </c>
      <c r="D143" s="30">
        <v>0</v>
      </c>
      <c r="E143" s="30">
        <v>0</v>
      </c>
      <c r="F143" s="30">
        <v>0</v>
      </c>
      <c r="G143" s="31">
        <f t="shared" si="33"/>
        <v>0</v>
      </c>
    </row>
    <row r="144" spans="1:11" x14ac:dyDescent="0.25">
      <c r="A144" s="3" t="s">
        <v>88</v>
      </c>
      <c r="B144" s="30">
        <f>SUM(B145:B149,B151:B152)</f>
        <v>0</v>
      </c>
      <c r="C144" s="30">
        <f t="shared" ref="C144:G144" si="34">SUM(C145:C149,C151:C152)</f>
        <v>0</v>
      </c>
      <c r="D144" s="30">
        <f t="shared" si="34"/>
        <v>0</v>
      </c>
      <c r="E144" s="30">
        <f t="shared" si="34"/>
        <v>0</v>
      </c>
      <c r="F144" s="30">
        <f t="shared" si="34"/>
        <v>0</v>
      </c>
      <c r="G144" s="31">
        <f t="shared" si="34"/>
        <v>0</v>
      </c>
    </row>
    <row r="145" spans="1:7" x14ac:dyDescent="0.25">
      <c r="A145" s="4" t="s">
        <v>58</v>
      </c>
      <c r="B145" s="30">
        <v>0</v>
      </c>
      <c r="C145" s="30">
        <v>0</v>
      </c>
      <c r="D145" s="30">
        <v>0</v>
      </c>
      <c r="E145" s="30">
        <v>0</v>
      </c>
      <c r="F145" s="30">
        <v>0</v>
      </c>
      <c r="G145" s="31">
        <f>D145-E145</f>
        <v>0</v>
      </c>
    </row>
    <row r="146" spans="1:7" x14ac:dyDescent="0.25">
      <c r="A146" s="4" t="s">
        <v>59</v>
      </c>
      <c r="B146" s="30">
        <v>0</v>
      </c>
      <c r="C146" s="30">
        <v>0</v>
      </c>
      <c r="D146" s="30">
        <v>0</v>
      </c>
      <c r="E146" s="30">
        <v>0</v>
      </c>
      <c r="F146" s="30">
        <v>0</v>
      </c>
      <c r="G146" s="31">
        <f t="shared" ref="G146:G152" si="35">D146-E146</f>
        <v>0</v>
      </c>
    </row>
    <row r="147" spans="1:7" x14ac:dyDescent="0.25">
      <c r="A147" s="4" t="s">
        <v>60</v>
      </c>
      <c r="B147" s="30">
        <v>0</v>
      </c>
      <c r="C147" s="30">
        <v>0</v>
      </c>
      <c r="D147" s="30">
        <v>0</v>
      </c>
      <c r="E147" s="30">
        <v>0</v>
      </c>
      <c r="F147" s="30">
        <v>0</v>
      </c>
      <c r="G147" s="31">
        <f t="shared" si="35"/>
        <v>0</v>
      </c>
    </row>
    <row r="148" spans="1:7" x14ac:dyDescent="0.25">
      <c r="A148" s="4" t="s">
        <v>61</v>
      </c>
      <c r="B148" s="30">
        <v>0</v>
      </c>
      <c r="C148" s="30">
        <v>0</v>
      </c>
      <c r="D148" s="30">
        <v>0</v>
      </c>
      <c r="E148" s="30">
        <v>0</v>
      </c>
      <c r="F148" s="30">
        <v>0</v>
      </c>
      <c r="G148" s="31">
        <f t="shared" si="35"/>
        <v>0</v>
      </c>
    </row>
    <row r="149" spans="1:7" x14ac:dyDescent="0.25">
      <c r="A149" s="4" t="s">
        <v>62</v>
      </c>
      <c r="B149" s="30">
        <v>0</v>
      </c>
      <c r="C149" s="30">
        <v>0</v>
      </c>
      <c r="D149" s="30">
        <v>0</v>
      </c>
      <c r="E149" s="30">
        <v>0</v>
      </c>
      <c r="F149" s="30">
        <v>0</v>
      </c>
      <c r="G149" s="31">
        <f t="shared" si="35"/>
        <v>0</v>
      </c>
    </row>
    <row r="150" spans="1:7" x14ac:dyDescent="0.25">
      <c r="A150" s="4" t="s">
        <v>63</v>
      </c>
      <c r="B150" s="30">
        <v>0</v>
      </c>
      <c r="C150" s="30">
        <v>0</v>
      </c>
      <c r="D150" s="30">
        <v>0</v>
      </c>
      <c r="E150" s="30">
        <v>0</v>
      </c>
      <c r="F150" s="30">
        <v>0</v>
      </c>
      <c r="G150" s="31">
        <f t="shared" si="35"/>
        <v>0</v>
      </c>
    </row>
    <row r="151" spans="1:7" x14ac:dyDescent="0.25">
      <c r="A151" s="4" t="s">
        <v>64</v>
      </c>
      <c r="B151" s="30">
        <v>0</v>
      </c>
      <c r="C151" s="30">
        <v>0</v>
      </c>
      <c r="D151" s="30">
        <v>0</v>
      </c>
      <c r="E151" s="30">
        <v>0</v>
      </c>
      <c r="F151" s="30">
        <v>0</v>
      </c>
      <c r="G151" s="31">
        <f t="shared" si="35"/>
        <v>0</v>
      </c>
    </row>
    <row r="152" spans="1:7" x14ac:dyDescent="0.25">
      <c r="A152" s="4" t="s">
        <v>65</v>
      </c>
      <c r="B152" s="30">
        <v>0</v>
      </c>
      <c r="C152" s="30">
        <v>0</v>
      </c>
      <c r="D152" s="30">
        <v>0</v>
      </c>
      <c r="E152" s="30">
        <v>0</v>
      </c>
      <c r="F152" s="30">
        <v>0</v>
      </c>
      <c r="G152" s="31">
        <f t="shared" si="35"/>
        <v>0</v>
      </c>
    </row>
    <row r="153" spans="1:7" x14ac:dyDescent="0.25">
      <c r="A153" s="3" t="s">
        <v>83</v>
      </c>
      <c r="B153" s="30">
        <f>SUM(B154:B156)</f>
        <v>0</v>
      </c>
      <c r="C153" s="30">
        <f t="shared" ref="C153:G153" si="36">SUM(C154:C156)</f>
        <v>0</v>
      </c>
      <c r="D153" s="30">
        <f t="shared" si="36"/>
        <v>0</v>
      </c>
      <c r="E153" s="30">
        <f t="shared" si="36"/>
        <v>0</v>
      </c>
      <c r="F153" s="30">
        <f t="shared" si="36"/>
        <v>0</v>
      </c>
      <c r="G153" s="31">
        <f t="shared" si="36"/>
        <v>0</v>
      </c>
    </row>
    <row r="154" spans="1:7" x14ac:dyDescent="0.25">
      <c r="A154" s="4" t="s">
        <v>66</v>
      </c>
      <c r="B154" s="30">
        <v>0</v>
      </c>
      <c r="C154" s="30">
        <v>0</v>
      </c>
      <c r="D154" s="30">
        <v>0</v>
      </c>
      <c r="E154" s="30">
        <v>0</v>
      </c>
      <c r="F154" s="30">
        <v>0</v>
      </c>
      <c r="G154" s="31">
        <f>D154-E154</f>
        <v>0</v>
      </c>
    </row>
    <row r="155" spans="1:7" x14ac:dyDescent="0.25">
      <c r="A155" s="4" t="s">
        <v>67</v>
      </c>
      <c r="B155" s="30">
        <v>0</v>
      </c>
      <c r="C155" s="30">
        <v>0</v>
      </c>
      <c r="D155" s="30">
        <v>0</v>
      </c>
      <c r="E155" s="30">
        <v>0</v>
      </c>
      <c r="F155" s="30">
        <v>0</v>
      </c>
      <c r="G155" s="31">
        <f t="shared" ref="G155:G156" si="37">D155-E155</f>
        <v>0</v>
      </c>
    </row>
    <row r="156" spans="1:7" x14ac:dyDescent="0.25">
      <c r="A156" s="4" t="s">
        <v>68</v>
      </c>
      <c r="B156" s="30">
        <v>0</v>
      </c>
      <c r="C156" s="30">
        <v>0</v>
      </c>
      <c r="D156" s="30">
        <v>0</v>
      </c>
      <c r="E156" s="30">
        <v>0</v>
      </c>
      <c r="F156" s="30">
        <v>0</v>
      </c>
      <c r="G156" s="31">
        <f t="shared" si="37"/>
        <v>0</v>
      </c>
    </row>
    <row r="157" spans="1:7" x14ac:dyDescent="0.25">
      <c r="A157" s="3" t="s">
        <v>89</v>
      </c>
      <c r="B157" s="30">
        <f>SUM(B158:B164)</f>
        <v>0</v>
      </c>
      <c r="C157" s="30">
        <f t="shared" ref="C157:G157" si="38">SUM(C158:C164)</f>
        <v>0</v>
      </c>
      <c r="D157" s="30">
        <f t="shared" si="38"/>
        <v>0</v>
      </c>
      <c r="E157" s="30">
        <f t="shared" si="38"/>
        <v>0</v>
      </c>
      <c r="F157" s="30">
        <f t="shared" si="38"/>
        <v>0</v>
      </c>
      <c r="G157" s="31">
        <f t="shared" si="38"/>
        <v>0</v>
      </c>
    </row>
    <row r="158" spans="1:7" x14ac:dyDescent="0.25">
      <c r="A158" s="4" t="s">
        <v>69</v>
      </c>
      <c r="B158" s="30">
        <v>0</v>
      </c>
      <c r="C158" s="30">
        <v>0</v>
      </c>
      <c r="D158" s="30">
        <v>0</v>
      </c>
      <c r="E158" s="30">
        <v>0</v>
      </c>
      <c r="F158" s="30">
        <v>0</v>
      </c>
      <c r="G158" s="31">
        <f>D158-E158</f>
        <v>0</v>
      </c>
    </row>
    <row r="159" spans="1:7" x14ac:dyDescent="0.25">
      <c r="A159" s="4" t="s">
        <v>70</v>
      </c>
      <c r="B159" s="30">
        <v>0</v>
      </c>
      <c r="C159" s="30">
        <v>0</v>
      </c>
      <c r="D159" s="30">
        <v>0</v>
      </c>
      <c r="E159" s="30">
        <v>0</v>
      </c>
      <c r="F159" s="30">
        <v>0</v>
      </c>
      <c r="G159" s="31">
        <f t="shared" ref="G159:G164" si="39">D159-E159</f>
        <v>0</v>
      </c>
    </row>
    <row r="160" spans="1:7" x14ac:dyDescent="0.25">
      <c r="A160" s="4" t="s">
        <v>71</v>
      </c>
      <c r="B160" s="30">
        <v>0</v>
      </c>
      <c r="C160" s="30">
        <v>0</v>
      </c>
      <c r="D160" s="30">
        <v>0</v>
      </c>
      <c r="E160" s="30">
        <v>0</v>
      </c>
      <c r="F160" s="30">
        <v>0</v>
      </c>
      <c r="G160" s="31">
        <f t="shared" si="39"/>
        <v>0</v>
      </c>
    </row>
    <row r="161" spans="1:8" x14ac:dyDescent="0.25">
      <c r="A161" s="13" t="s">
        <v>72</v>
      </c>
      <c r="B161" s="30">
        <v>0</v>
      </c>
      <c r="C161" s="30">
        <v>0</v>
      </c>
      <c r="D161" s="30">
        <v>0</v>
      </c>
      <c r="E161" s="30">
        <v>0</v>
      </c>
      <c r="F161" s="30">
        <v>0</v>
      </c>
      <c r="G161" s="31">
        <f t="shared" si="39"/>
        <v>0</v>
      </c>
    </row>
    <row r="162" spans="1:8" x14ac:dyDescent="0.25">
      <c r="A162" s="4" t="s">
        <v>73</v>
      </c>
      <c r="B162" s="30">
        <v>0</v>
      </c>
      <c r="C162" s="30">
        <v>0</v>
      </c>
      <c r="D162" s="30">
        <v>0</v>
      </c>
      <c r="E162" s="30">
        <v>0</v>
      </c>
      <c r="F162" s="30">
        <v>0</v>
      </c>
      <c r="G162" s="31">
        <f t="shared" si="39"/>
        <v>0</v>
      </c>
    </row>
    <row r="163" spans="1:8" x14ac:dyDescent="0.25">
      <c r="A163" s="4" t="s">
        <v>74</v>
      </c>
      <c r="B163" s="30">
        <v>0</v>
      </c>
      <c r="C163" s="30">
        <v>0</v>
      </c>
      <c r="D163" s="30">
        <v>0</v>
      </c>
      <c r="E163" s="30">
        <v>0</v>
      </c>
      <c r="F163" s="30">
        <v>0</v>
      </c>
      <c r="G163" s="31">
        <f t="shared" si="39"/>
        <v>0</v>
      </c>
    </row>
    <row r="164" spans="1:8" x14ac:dyDescent="0.25">
      <c r="A164" s="4" t="s">
        <v>75</v>
      </c>
      <c r="B164" s="30">
        <v>0</v>
      </c>
      <c r="C164" s="30">
        <v>0</v>
      </c>
      <c r="D164" s="30">
        <v>0</v>
      </c>
      <c r="E164" s="30">
        <v>0</v>
      </c>
      <c r="F164" s="30">
        <v>0</v>
      </c>
      <c r="G164" s="31">
        <f t="shared" si="39"/>
        <v>0</v>
      </c>
    </row>
    <row r="165" spans="1:8" x14ac:dyDescent="0.25">
      <c r="A165" s="14"/>
      <c r="B165" s="32"/>
      <c r="C165" s="32"/>
      <c r="D165" s="32"/>
      <c r="E165" s="32"/>
      <c r="F165" s="32"/>
      <c r="G165" s="33"/>
    </row>
    <row r="166" spans="1:8" x14ac:dyDescent="0.25">
      <c r="A166" s="15" t="s">
        <v>90</v>
      </c>
      <c r="B166" s="28">
        <f>B8+B90</f>
        <v>71446089</v>
      </c>
      <c r="C166" s="28">
        <f t="shared" ref="C166:G166" si="40">C8+C90</f>
        <v>67126979.050000012</v>
      </c>
      <c r="D166" s="28">
        <f t="shared" si="40"/>
        <v>138573068.05000001</v>
      </c>
      <c r="E166" s="28">
        <f t="shared" si="40"/>
        <v>131537280.71000001</v>
      </c>
      <c r="F166" s="28">
        <f t="shared" si="40"/>
        <v>131537280.71000001</v>
      </c>
      <c r="G166" s="29">
        <f t="shared" si="40"/>
        <v>7035787.339999998</v>
      </c>
    </row>
    <row r="167" spans="1:8" ht="15.75" thickBot="1" x14ac:dyDescent="0.3">
      <c r="A167" s="16"/>
      <c r="B167" s="34"/>
      <c r="C167" s="34"/>
      <c r="D167" s="34"/>
      <c r="E167" s="34"/>
      <c r="F167" s="34"/>
      <c r="G167" s="35"/>
    </row>
    <row r="168" spans="1:8" x14ac:dyDescent="0.25">
      <c r="A168" s="17"/>
    </row>
    <row r="170" spans="1:8" x14ac:dyDescent="0.25">
      <c r="B170" s="38"/>
      <c r="C170" s="38"/>
      <c r="D170" s="38"/>
      <c r="E170" s="38"/>
      <c r="F170" s="38"/>
      <c r="G170" s="38"/>
    </row>
    <row r="171" spans="1:8" x14ac:dyDescent="0.25">
      <c r="D171" s="38"/>
    </row>
    <row r="172" spans="1:8" x14ac:dyDescent="0.25">
      <c r="C172" s="38"/>
      <c r="D172" s="38"/>
      <c r="E172" s="38"/>
      <c r="F172" s="38"/>
      <c r="G172" s="38"/>
    </row>
    <row r="173" spans="1:8" x14ac:dyDescent="0.25">
      <c r="B173" s="24"/>
      <c r="C173" s="24"/>
      <c r="D173" s="24"/>
      <c r="E173" s="24"/>
      <c r="F173" s="24"/>
      <c r="G173" s="24"/>
      <c r="H173" s="24"/>
    </row>
    <row r="174" spans="1:8" x14ac:dyDescent="0.25">
      <c r="B174" s="24"/>
      <c r="C174" s="24"/>
      <c r="D174" s="24"/>
      <c r="E174" s="24"/>
      <c r="F174" s="24"/>
      <c r="G174" s="24"/>
      <c r="H174" s="24"/>
    </row>
    <row r="175" spans="1:8" x14ac:dyDescent="0.25">
      <c r="B175" s="24"/>
      <c r="C175" s="24"/>
      <c r="D175" s="24"/>
      <c r="E175" s="24"/>
      <c r="F175" s="24"/>
      <c r="G175" s="24"/>
      <c r="H175" s="24"/>
    </row>
    <row r="176" spans="1:8" x14ac:dyDescent="0.25">
      <c r="B176" s="24"/>
      <c r="C176" s="24"/>
      <c r="D176" s="24"/>
      <c r="E176" s="24"/>
      <c r="F176" s="24"/>
      <c r="G176" s="24"/>
      <c r="H176" s="24"/>
    </row>
    <row r="177" spans="2:8" x14ac:dyDescent="0.25">
      <c r="B177" s="24"/>
      <c r="C177" s="24"/>
      <c r="D177" s="24"/>
      <c r="E177" s="24"/>
      <c r="F177" s="24"/>
      <c r="G177" s="24"/>
      <c r="H177" s="24"/>
    </row>
    <row r="178" spans="2:8" x14ac:dyDescent="0.25">
      <c r="B178" s="24"/>
      <c r="D178" s="24"/>
      <c r="E178" s="24"/>
      <c r="F178" s="24"/>
      <c r="G178" s="24"/>
      <c r="H178" s="24"/>
    </row>
    <row r="179" spans="2:8" x14ac:dyDescent="0.25">
      <c r="B179" s="24"/>
      <c r="C179" s="24"/>
      <c r="D179" s="24"/>
      <c r="E179" s="24"/>
      <c r="F179" s="24"/>
      <c r="G179" s="24"/>
      <c r="H179" s="24"/>
    </row>
    <row r="180" spans="2:8" x14ac:dyDescent="0.25">
      <c r="B180" s="24"/>
      <c r="C180" s="24"/>
      <c r="D180" s="24"/>
      <c r="E180" s="24"/>
      <c r="F180" s="24"/>
      <c r="G180" s="24"/>
      <c r="H180" s="24"/>
    </row>
    <row r="181" spans="2:8" x14ac:dyDescent="0.25">
      <c r="B181" s="24"/>
      <c r="C181" s="24"/>
      <c r="D181" s="24"/>
      <c r="E181" s="24"/>
      <c r="F181" s="24"/>
      <c r="G181" s="24"/>
      <c r="H181" s="24"/>
    </row>
    <row r="182" spans="2:8" x14ac:dyDescent="0.25">
      <c r="B182" s="24"/>
      <c r="C182" s="24"/>
      <c r="D182" s="24"/>
      <c r="E182" s="24"/>
      <c r="F182" s="24"/>
      <c r="G182" s="24"/>
      <c r="H182" s="24"/>
    </row>
    <row r="183" spans="2:8" x14ac:dyDescent="0.25">
      <c r="B183" s="24"/>
      <c r="C183" s="24"/>
      <c r="D183" s="24"/>
      <c r="E183" s="24"/>
      <c r="F183" s="24"/>
      <c r="G183" s="24"/>
      <c r="H183" s="24"/>
    </row>
    <row r="184" spans="2:8" x14ac:dyDescent="0.25">
      <c r="B184" s="24"/>
      <c r="C184" s="24"/>
      <c r="D184" s="24"/>
      <c r="E184" s="24"/>
      <c r="F184" s="24"/>
      <c r="G184" s="24"/>
      <c r="H184" s="24"/>
    </row>
    <row r="185" spans="2:8" x14ac:dyDescent="0.25">
      <c r="B185" s="24"/>
      <c r="C185" s="24"/>
      <c r="D185" s="24"/>
      <c r="E185" s="24"/>
      <c r="F185" s="24"/>
      <c r="G185" s="24"/>
      <c r="H185" s="24"/>
    </row>
    <row r="186" spans="2:8" x14ac:dyDescent="0.25">
      <c r="B186" s="24"/>
      <c r="C186" s="24"/>
      <c r="D186" s="24"/>
      <c r="E186" s="24"/>
      <c r="F186" s="24"/>
      <c r="G186" s="24"/>
      <c r="H186" s="24"/>
    </row>
    <row r="187" spans="2:8" x14ac:dyDescent="0.25">
      <c r="B187" s="24"/>
      <c r="C187" s="24"/>
      <c r="D187" s="24"/>
      <c r="E187" s="24"/>
      <c r="F187" s="24"/>
      <c r="G187" s="24"/>
      <c r="H187" s="24"/>
    </row>
    <row r="188" spans="2:8" x14ac:dyDescent="0.25">
      <c r="B188" s="24"/>
      <c r="C188" s="24"/>
      <c r="D188" s="24"/>
      <c r="E188" s="24"/>
      <c r="F188" s="24"/>
      <c r="G188" s="24"/>
      <c r="H188" s="24"/>
    </row>
    <row r="189" spans="2:8" x14ac:dyDescent="0.25">
      <c r="B189" s="24"/>
      <c r="C189" s="24"/>
      <c r="D189" s="24"/>
      <c r="E189" s="24"/>
      <c r="F189" s="24"/>
      <c r="G189" s="24"/>
      <c r="H189" s="24"/>
    </row>
    <row r="190" spans="2:8" x14ac:dyDescent="0.25">
      <c r="B190" s="24"/>
      <c r="C190" s="24"/>
      <c r="D190" s="24"/>
      <c r="E190" s="24"/>
      <c r="F190" s="24"/>
      <c r="G190" s="24"/>
      <c r="H190" s="24"/>
    </row>
    <row r="191" spans="2:8" x14ac:dyDescent="0.25">
      <c r="B191" s="24"/>
      <c r="C191" s="24"/>
      <c r="D191" s="24"/>
      <c r="E191" s="24"/>
      <c r="F191" s="24"/>
      <c r="G191" s="24"/>
      <c r="H191" s="24"/>
    </row>
    <row r="192" spans="2:8" x14ac:dyDescent="0.25">
      <c r="B192" s="24"/>
      <c r="C192" s="24"/>
      <c r="D192" s="24"/>
      <c r="E192" s="24"/>
      <c r="F192" s="24"/>
      <c r="G192" s="24"/>
      <c r="H192" s="24"/>
    </row>
    <row r="193" spans="2:8" x14ac:dyDescent="0.25">
      <c r="B193" s="24"/>
      <c r="C193" s="24"/>
      <c r="D193" s="24"/>
      <c r="E193" s="24"/>
      <c r="F193" s="24"/>
      <c r="G193" s="24"/>
      <c r="H193" s="24"/>
    </row>
  </sheetData>
  <mergeCells count="11">
    <mergeCell ref="A85:A86"/>
    <mergeCell ref="B85:F85"/>
    <mergeCell ref="G85:G86"/>
    <mergeCell ref="A1:G1"/>
    <mergeCell ref="A2:G2"/>
    <mergeCell ref="A3:G3"/>
    <mergeCell ref="A4:G4"/>
    <mergeCell ref="A5:G5"/>
    <mergeCell ref="A6:A7"/>
    <mergeCell ref="B6:F6"/>
    <mergeCell ref="G6:G7"/>
  </mergeCells>
  <dataValidations count="1">
    <dataValidation type="decimal" allowBlank="1" showInputMessage="1" showErrorMessage="1" sqref="B8:G84 B87:G166">
      <formula1>-1.79769313486231E+100</formula1>
      <formula2>1.79769313486231E+100</formula2>
    </dataValidation>
  </dataValidations>
  <pageMargins left="0.31" right="0.27559055118110237" top="0.39370078740157483" bottom="0.31496062992125984" header="0.31496062992125984" footer="0.23622047244094491"/>
  <pageSetup scale="60" fitToHeight="2" orientation="portrait" r:id="rId1"/>
  <rowBreaks count="1" manualBreakCount="1">
    <brk id="8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(6a) OBJETO DEL GASTO (2)</vt:lpstr>
      <vt:lpstr>'(6a) OBJETO DEL GASTO (2)'!Área_de_impresión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Rosario</cp:lastModifiedBy>
  <cp:lastPrinted>2019-07-12T00:36:06Z</cp:lastPrinted>
  <dcterms:created xsi:type="dcterms:W3CDTF">2018-10-11T00:03:43Z</dcterms:created>
  <dcterms:modified xsi:type="dcterms:W3CDTF">2020-01-15T02:05:20Z</dcterms:modified>
</cp:coreProperties>
</file>